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mchanok\Desktop\ทุนนวัตกรรม 2569\เตรียมประกาศ 2569\แบบฟอร์ม 2569\รุ่น 8 แบบฟอร์มแผนงบประมาณปี 2569-20251027T171546Z-1-001\รุ่น 8 แบบฟอร์มแผนงบประมาณปี 2569\"/>
    </mc:Choice>
  </mc:AlternateContent>
  <xr:revisionPtr revIDLastSave="0" documentId="13_ncr:1_{1BD3FEA6-A721-4CC6-994A-A602C6B74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ทุน 2 ปี ปวส.1" sheetId="7" r:id="rId1"/>
    <sheet name="ทุน 2 ปี ปวส.2" sheetId="15" r:id="rId2"/>
    <sheet name="งวดงาน-งวดเงิน" sheetId="8" r:id="rId3"/>
    <sheet name="สัดส่วน(2 ปี)" sheetId="14" r:id="rId4"/>
    <sheet name="อัตราค่าสอบบัญชี" sheetId="13" r:id="rId5"/>
  </sheets>
  <definedNames>
    <definedName name="_xlnm.Print_Area" localSheetId="0">'ทุน 2 ปี ปวส.1'!$A$1:$L$356</definedName>
    <definedName name="_xlnm.Print_Area" localSheetId="1">'ทุน 2 ปี ปวส.2'!$A$1:$L$357</definedName>
    <definedName name="_xlnm.Print_Area" localSheetId="3">'สัดส่วน(2 ปี)'!$A$1:$I$17</definedName>
    <definedName name="_xlnm.Print_Titles" localSheetId="0">'ทุน 2 ปี ปวส.1'!$37:$38</definedName>
    <definedName name="_xlnm.Print_Titles" localSheetId="1">'ทุน 2 ปี ปวส.2'!$37:$38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5" l="1"/>
  <c r="D10" i="15"/>
  <c r="D19" i="7"/>
  <c r="I341" i="7" l="1"/>
  <c r="I71" i="7" l="1"/>
  <c r="E10" i="8" l="1"/>
  <c r="B10" i="8"/>
  <c r="C10" i="8"/>
  <c r="D7" i="8"/>
  <c r="F7" i="8" s="1"/>
  <c r="J341" i="15"/>
  <c r="I341" i="15"/>
  <c r="J336" i="15"/>
  <c r="I335" i="15"/>
  <c r="B14" i="15" s="1"/>
  <c r="G348" i="15" s="1"/>
  <c r="I334" i="15"/>
  <c r="J330" i="15"/>
  <c r="G330" i="15"/>
  <c r="I329" i="15"/>
  <c r="I328" i="15"/>
  <c r="I327" i="15"/>
  <c r="I326" i="15"/>
  <c r="I325" i="15"/>
  <c r="J323" i="15"/>
  <c r="G323" i="15"/>
  <c r="I322" i="15"/>
  <c r="I321" i="15"/>
  <c r="I320" i="15"/>
  <c r="I319" i="15"/>
  <c r="I318" i="15"/>
  <c r="J315" i="15"/>
  <c r="G315" i="15"/>
  <c r="I314" i="15"/>
  <c r="I313" i="15"/>
  <c r="I312" i="15"/>
  <c r="I311" i="15"/>
  <c r="I315" i="15" s="1"/>
  <c r="I310" i="15"/>
  <c r="J304" i="15"/>
  <c r="I303" i="15"/>
  <c r="I302" i="15"/>
  <c r="I301" i="15"/>
  <c r="I300" i="15"/>
  <c r="I299" i="15"/>
  <c r="I297" i="15"/>
  <c r="I296" i="15"/>
  <c r="I295" i="15"/>
  <c r="I294" i="15"/>
  <c r="I293" i="15"/>
  <c r="I291" i="15"/>
  <c r="I290" i="15"/>
  <c r="I289" i="15"/>
  <c r="I288" i="15"/>
  <c r="I287" i="15"/>
  <c r="I285" i="15"/>
  <c r="I284" i="15"/>
  <c r="I283" i="15"/>
  <c r="I282" i="15"/>
  <c r="I281" i="15"/>
  <c r="I279" i="15"/>
  <c r="I278" i="15"/>
  <c r="I277" i="15"/>
  <c r="I276" i="15"/>
  <c r="I275" i="15"/>
  <c r="J272" i="15"/>
  <c r="J305" i="15" s="1"/>
  <c r="I271" i="15"/>
  <c r="I270" i="15"/>
  <c r="I269" i="15"/>
  <c r="I268" i="15"/>
  <c r="I267" i="15"/>
  <c r="I265" i="15"/>
  <c r="I264" i="15"/>
  <c r="I263" i="15"/>
  <c r="I262" i="15"/>
  <c r="I261" i="15"/>
  <c r="I259" i="15"/>
  <c r="I258" i="15"/>
  <c r="I257" i="15"/>
  <c r="I256" i="15"/>
  <c r="I255" i="15"/>
  <c r="I253" i="15"/>
  <c r="I252" i="15"/>
  <c r="I251" i="15"/>
  <c r="I250" i="15"/>
  <c r="I249" i="15"/>
  <c r="I247" i="15"/>
  <c r="I246" i="15"/>
  <c r="I245" i="15"/>
  <c r="I244" i="15"/>
  <c r="I243" i="15"/>
  <c r="J238" i="15"/>
  <c r="I237" i="15"/>
  <c r="I236" i="15"/>
  <c r="I235" i="15"/>
  <c r="I234" i="15"/>
  <c r="I233" i="15"/>
  <c r="I231" i="15"/>
  <c r="I230" i="15"/>
  <c r="I229" i="15"/>
  <c r="I228" i="15"/>
  <c r="I227" i="15"/>
  <c r="I225" i="15"/>
  <c r="I224" i="15"/>
  <c r="I223" i="15"/>
  <c r="I222" i="15"/>
  <c r="I221" i="15"/>
  <c r="I219" i="15"/>
  <c r="I218" i="15"/>
  <c r="I217" i="15"/>
  <c r="I216" i="15"/>
  <c r="I215" i="15"/>
  <c r="I213" i="15"/>
  <c r="I212" i="15"/>
  <c r="I211" i="15"/>
  <c r="I210" i="15"/>
  <c r="I209" i="15"/>
  <c r="J206" i="15"/>
  <c r="I205" i="15"/>
  <c r="I204" i="15"/>
  <c r="I203" i="15"/>
  <c r="I202" i="15"/>
  <c r="I201" i="15"/>
  <c r="I199" i="15"/>
  <c r="I198" i="15"/>
  <c r="I197" i="15"/>
  <c r="I196" i="15"/>
  <c r="I195" i="15"/>
  <c r="I193" i="15"/>
  <c r="I192" i="15"/>
  <c r="I191" i="15"/>
  <c r="I190" i="15"/>
  <c r="I189" i="15"/>
  <c r="I187" i="15"/>
  <c r="I186" i="15"/>
  <c r="I185" i="15"/>
  <c r="I184" i="15"/>
  <c r="I183" i="15"/>
  <c r="I181" i="15"/>
  <c r="I180" i="15"/>
  <c r="I179" i="15"/>
  <c r="I178" i="15"/>
  <c r="I177" i="15"/>
  <c r="J170" i="15"/>
  <c r="I169" i="15"/>
  <c r="I168" i="15"/>
  <c r="I167" i="15"/>
  <c r="I166" i="15"/>
  <c r="I165" i="15"/>
  <c r="I164" i="15" s="1"/>
  <c r="I163" i="15"/>
  <c r="I162" i="15"/>
  <c r="I161" i="15"/>
  <c r="I160" i="15"/>
  <c r="I159" i="15"/>
  <c r="I157" i="15"/>
  <c r="I156" i="15"/>
  <c r="I155" i="15"/>
  <c r="I154" i="15"/>
  <c r="I153" i="15"/>
  <c r="I151" i="15"/>
  <c r="I150" i="15"/>
  <c r="I149" i="15"/>
  <c r="I148" i="15"/>
  <c r="I147" i="15"/>
  <c r="I145" i="15"/>
  <c r="I144" i="15"/>
  <c r="I143" i="15"/>
  <c r="I142" i="15"/>
  <c r="I141" i="15"/>
  <c r="J138" i="15"/>
  <c r="J171" i="15" s="1"/>
  <c r="I137" i="15"/>
  <c r="I136" i="15"/>
  <c r="I135" i="15"/>
  <c r="I134" i="15"/>
  <c r="I133" i="15"/>
  <c r="I131" i="15"/>
  <c r="I130" i="15"/>
  <c r="I129" i="15"/>
  <c r="I128" i="15"/>
  <c r="I127" i="15"/>
  <c r="I125" i="15"/>
  <c r="I124" i="15"/>
  <c r="I123" i="15"/>
  <c r="I122" i="15"/>
  <c r="I121" i="15"/>
  <c r="I120" i="15" s="1"/>
  <c r="I119" i="15"/>
  <c r="I118" i="15"/>
  <c r="I117" i="15"/>
  <c r="I116" i="15"/>
  <c r="I115" i="15"/>
  <c r="I113" i="15"/>
  <c r="I112" i="15"/>
  <c r="I111" i="15"/>
  <c r="I110" i="15"/>
  <c r="I109" i="15"/>
  <c r="J104" i="15"/>
  <c r="I103" i="15"/>
  <c r="I102" i="15"/>
  <c r="I101" i="15"/>
  <c r="I100" i="15"/>
  <c r="I99" i="15"/>
  <c r="I97" i="15"/>
  <c r="I96" i="15"/>
  <c r="I95" i="15"/>
  <c r="I94" i="15"/>
  <c r="I93" i="15"/>
  <c r="I91" i="15"/>
  <c r="I90" i="15"/>
  <c r="I89" i="15"/>
  <c r="I88" i="15"/>
  <c r="I87" i="15"/>
  <c r="I85" i="15"/>
  <c r="I84" i="15"/>
  <c r="I83" i="15"/>
  <c r="I82" i="15"/>
  <c r="I81" i="15"/>
  <c r="I79" i="15"/>
  <c r="I78" i="15"/>
  <c r="I77" i="15"/>
  <c r="I76" i="15"/>
  <c r="I75" i="15"/>
  <c r="J72" i="15"/>
  <c r="I71" i="15"/>
  <c r="I70" i="15"/>
  <c r="I69" i="15"/>
  <c r="I68" i="15"/>
  <c r="I67" i="15"/>
  <c r="I65" i="15"/>
  <c r="I64" i="15"/>
  <c r="I63" i="15"/>
  <c r="I62" i="15"/>
  <c r="I61" i="15"/>
  <c r="I59" i="15"/>
  <c r="I58" i="15"/>
  <c r="I57" i="15"/>
  <c r="I56" i="15"/>
  <c r="I55" i="15"/>
  <c r="I53" i="15"/>
  <c r="I52" i="15"/>
  <c r="I51" i="15"/>
  <c r="I50" i="15"/>
  <c r="I49" i="15"/>
  <c r="I47" i="15"/>
  <c r="I46" i="15"/>
  <c r="I45" i="15"/>
  <c r="I44" i="15"/>
  <c r="I43" i="15"/>
  <c r="B30" i="15"/>
  <c r="H348" i="15" s="1"/>
  <c r="B29" i="15"/>
  <c r="B13" i="15"/>
  <c r="J330" i="7"/>
  <c r="G330" i="7"/>
  <c r="I329" i="7"/>
  <c r="I328" i="7"/>
  <c r="I327" i="7"/>
  <c r="I326" i="7"/>
  <c r="I325" i="7"/>
  <c r="B12" i="15" l="1"/>
  <c r="I86" i="15"/>
  <c r="I286" i="15"/>
  <c r="I226" i="15"/>
  <c r="J105" i="15"/>
  <c r="I60" i="15"/>
  <c r="I42" i="15"/>
  <c r="I182" i="15"/>
  <c r="J331" i="15"/>
  <c r="I260" i="15"/>
  <c r="I248" i="15"/>
  <c r="I126" i="15"/>
  <c r="I274" i="15"/>
  <c r="I330" i="15"/>
  <c r="B27" i="15" s="1"/>
  <c r="I188" i="15"/>
  <c r="I323" i="15"/>
  <c r="D28" i="15"/>
  <c r="H347" i="15"/>
  <c r="H350" i="15" s="1"/>
  <c r="I74" i="15"/>
  <c r="I48" i="15"/>
  <c r="I92" i="15"/>
  <c r="I114" i="15"/>
  <c r="I158" i="15"/>
  <c r="I176" i="15"/>
  <c r="I206" i="15" s="1"/>
  <c r="I220" i="15"/>
  <c r="I254" i="15"/>
  <c r="I280" i="15"/>
  <c r="I336" i="15"/>
  <c r="I331" i="15"/>
  <c r="B26" i="15"/>
  <c r="F348" i="15" s="1"/>
  <c r="B25" i="15"/>
  <c r="F347" i="15" s="1"/>
  <c r="I292" i="15"/>
  <c r="I304" i="15" s="1"/>
  <c r="I152" i="15"/>
  <c r="I214" i="15"/>
  <c r="I266" i="15"/>
  <c r="I54" i="15"/>
  <c r="I98" i="15"/>
  <c r="I132" i="15"/>
  <c r="I140" i="15"/>
  <c r="I194" i="15"/>
  <c r="J239" i="15"/>
  <c r="J306" i="15" s="1"/>
  <c r="I298" i="15"/>
  <c r="I232" i="15"/>
  <c r="I66" i="15"/>
  <c r="I108" i="15"/>
  <c r="I330" i="7"/>
  <c r="B27" i="7" s="1"/>
  <c r="I80" i="15"/>
  <c r="I146" i="15"/>
  <c r="I200" i="15"/>
  <c r="I208" i="15"/>
  <c r="I242" i="15"/>
  <c r="B11" i="15"/>
  <c r="G347" i="15"/>
  <c r="G350" i="15" s="1"/>
  <c r="I72" i="15" l="1"/>
  <c r="I105" i="15" s="1"/>
  <c r="I272" i="15"/>
  <c r="I305" i="15" s="1"/>
  <c r="I104" i="15"/>
  <c r="I238" i="15"/>
  <c r="I138" i="15"/>
  <c r="D33" i="15"/>
  <c r="J337" i="15"/>
  <c r="J342" i="15" s="1"/>
  <c r="I170" i="15"/>
  <c r="I171" i="15" s="1"/>
  <c r="I239" i="15"/>
  <c r="D24" i="15"/>
  <c r="F350" i="15"/>
  <c r="B17" i="15"/>
  <c r="B16" i="15" l="1"/>
  <c r="D15" i="15" s="1"/>
  <c r="I306" i="15"/>
  <c r="I337" i="15" s="1"/>
  <c r="I342" i="15" s="1"/>
  <c r="I227" i="7"/>
  <c r="I302" i="7"/>
  <c r="I301" i="7"/>
  <c r="I300" i="7"/>
  <c r="I296" i="7"/>
  <c r="I295" i="7"/>
  <c r="I294" i="7"/>
  <c r="I289" i="7"/>
  <c r="I288" i="7"/>
  <c r="I287" i="7"/>
  <c r="I284" i="7"/>
  <c r="I283" i="7"/>
  <c r="I282" i="7"/>
  <c r="I278" i="7"/>
  <c r="I277" i="7"/>
  <c r="I276" i="7"/>
  <c r="I270" i="7"/>
  <c r="I269" i="7"/>
  <c r="I268" i="7"/>
  <c r="I264" i="7"/>
  <c r="I263" i="7"/>
  <c r="I262" i="7"/>
  <c r="I258" i="7"/>
  <c r="I257" i="7"/>
  <c r="I256" i="7"/>
  <c r="I252" i="7"/>
  <c r="I251" i="7"/>
  <c r="I250" i="7"/>
  <c r="I246" i="7"/>
  <c r="I245" i="7"/>
  <c r="I244" i="7"/>
  <c r="I236" i="7"/>
  <c r="I235" i="7"/>
  <c r="I234" i="7"/>
  <c r="I230" i="7"/>
  <c r="I229" i="7"/>
  <c r="I228" i="7"/>
  <c r="I225" i="7"/>
  <c r="I224" i="7"/>
  <c r="I222" i="7"/>
  <c r="I218" i="7"/>
  <c r="I217" i="7"/>
  <c r="I216" i="7"/>
  <c r="I212" i="7"/>
  <c r="I211" i="7"/>
  <c r="I210" i="7"/>
  <c r="I204" i="7"/>
  <c r="I203" i="7"/>
  <c r="I202" i="7"/>
  <c r="I198" i="7"/>
  <c r="I197" i="7"/>
  <c r="I196" i="7"/>
  <c r="I192" i="7"/>
  <c r="I191" i="7"/>
  <c r="I190" i="7"/>
  <c r="I186" i="7"/>
  <c r="I185" i="7"/>
  <c r="I184" i="7"/>
  <c r="I181" i="7"/>
  <c r="I180" i="7"/>
  <c r="I179" i="7"/>
  <c r="I168" i="7"/>
  <c r="I167" i="7"/>
  <c r="I166" i="7"/>
  <c r="I162" i="7"/>
  <c r="I161" i="7"/>
  <c r="I160" i="7"/>
  <c r="I156" i="7"/>
  <c r="I155" i="7"/>
  <c r="I154" i="7"/>
  <c r="I150" i="7"/>
  <c r="I149" i="7"/>
  <c r="I148" i="7"/>
  <c r="I145" i="7"/>
  <c r="I144" i="7"/>
  <c r="I143" i="7"/>
  <c r="I136" i="7"/>
  <c r="I135" i="7"/>
  <c r="I134" i="7"/>
  <c r="I130" i="7"/>
  <c r="I129" i="7"/>
  <c r="I128" i="7"/>
  <c r="I127" i="7"/>
  <c r="I131" i="7"/>
  <c r="I121" i="7"/>
  <c r="I123" i="7"/>
  <c r="I122" i="7"/>
  <c r="I118" i="7"/>
  <c r="I117" i="7"/>
  <c r="I116" i="7"/>
  <c r="I112" i="7"/>
  <c r="I111" i="7"/>
  <c r="I110" i="7"/>
  <c r="I102" i="7"/>
  <c r="I101" i="7"/>
  <c r="I100" i="7"/>
  <c r="I96" i="7"/>
  <c r="I95" i="7"/>
  <c r="I94" i="7"/>
  <c r="I90" i="7"/>
  <c r="I89" i="7"/>
  <c r="I88" i="7"/>
  <c r="I84" i="7"/>
  <c r="I83" i="7"/>
  <c r="I82" i="7"/>
  <c r="I85" i="7"/>
  <c r="I87" i="7"/>
  <c r="I79" i="7"/>
  <c r="I78" i="7"/>
  <c r="I77" i="7"/>
  <c r="I76" i="7"/>
  <c r="I58" i="7"/>
  <c r="I57" i="7"/>
  <c r="I56" i="7"/>
  <c r="I69" i="7"/>
  <c r="I68" i="7"/>
  <c r="I67" i="7"/>
  <c r="I70" i="7"/>
  <c r="J72" i="7"/>
  <c r="I65" i="7"/>
  <c r="I64" i="7"/>
  <c r="I63" i="7"/>
  <c r="I53" i="7"/>
  <c r="I52" i="7"/>
  <c r="I51" i="7"/>
  <c r="I50" i="7"/>
  <c r="I49" i="7"/>
  <c r="I48" i="7" s="1"/>
  <c r="I44" i="7"/>
  <c r="I45" i="7"/>
  <c r="I46" i="7"/>
  <c r="E347" i="15" l="1"/>
  <c r="I66" i="7"/>
  <c r="I126" i="7"/>
  <c r="E349" i="15"/>
  <c r="D31" i="15"/>
  <c r="D32" i="15"/>
  <c r="D34" i="15" s="1"/>
  <c r="I347" i="15"/>
  <c r="I349" i="15" l="1"/>
  <c r="D9" i="8" s="1"/>
  <c r="F9" i="8" s="1"/>
  <c r="E348" i="15"/>
  <c r="I348" i="15" s="1"/>
  <c r="D8" i="8" s="1"/>
  <c r="F8" i="8" s="1"/>
  <c r="J336" i="7"/>
  <c r="I313" i="7"/>
  <c r="I312" i="7"/>
  <c r="I311" i="7"/>
  <c r="I310" i="7"/>
  <c r="I335" i="7"/>
  <c r="B14" i="7" s="1"/>
  <c r="G348" i="7" s="1"/>
  <c r="I334" i="7"/>
  <c r="B13" i="7" s="1"/>
  <c r="G347" i="7" s="1"/>
  <c r="G349" i="7" l="1"/>
  <c r="E350" i="15"/>
  <c r="I350" i="15"/>
  <c r="I336" i="7"/>
  <c r="J206" i="7" l="1"/>
  <c r="B12" i="7" l="1"/>
  <c r="B30" i="7"/>
  <c r="H348" i="7" s="1"/>
  <c r="D10" i="7"/>
  <c r="B11" i="7" s="1"/>
  <c r="I47" i="7" l="1"/>
  <c r="B29" i="7" l="1"/>
  <c r="H347" i="7" s="1"/>
  <c r="H349" i="7" s="1"/>
  <c r="J323" i="7"/>
  <c r="G323" i="7"/>
  <c r="I322" i="7"/>
  <c r="I321" i="7"/>
  <c r="I320" i="7"/>
  <c r="I319" i="7"/>
  <c r="I318" i="7"/>
  <c r="I314" i="7"/>
  <c r="I315" i="7" s="1"/>
  <c r="I303" i="7"/>
  <c r="I299" i="7"/>
  <c r="I298" i="7" s="1"/>
  <c r="I297" i="7"/>
  <c r="I293" i="7"/>
  <c r="I291" i="7"/>
  <c r="I290" i="7"/>
  <c r="I286" i="7" s="1"/>
  <c r="I285" i="7"/>
  <c r="I281" i="7"/>
  <c r="I279" i="7"/>
  <c r="I275" i="7"/>
  <c r="I271" i="7"/>
  <c r="I267" i="7"/>
  <c r="I265" i="7"/>
  <c r="I261" i="7"/>
  <c r="I260" i="7" s="1"/>
  <c r="I259" i="7"/>
  <c r="I255" i="7"/>
  <c r="I253" i="7"/>
  <c r="I249" i="7"/>
  <c r="I248" i="7" s="1"/>
  <c r="I247" i="7"/>
  <c r="I243" i="7"/>
  <c r="I237" i="7"/>
  <c r="I233" i="7"/>
  <c r="I231" i="7"/>
  <c r="I223" i="7"/>
  <c r="I221" i="7"/>
  <c r="I219" i="7"/>
  <c r="I215" i="7"/>
  <c r="I213" i="7"/>
  <c r="I209" i="7"/>
  <c r="I205" i="7"/>
  <c r="I201" i="7"/>
  <c r="I199" i="7"/>
  <c r="I195" i="7"/>
  <c r="I193" i="7"/>
  <c r="I189" i="7"/>
  <c r="I187" i="7"/>
  <c r="I183" i="7"/>
  <c r="I178" i="7"/>
  <c r="I177" i="7"/>
  <c r="I169" i="7"/>
  <c r="I165" i="7"/>
  <c r="I163" i="7"/>
  <c r="I159" i="7"/>
  <c r="I157" i="7"/>
  <c r="I153" i="7"/>
  <c r="I151" i="7"/>
  <c r="I147" i="7"/>
  <c r="I142" i="7"/>
  <c r="I141" i="7"/>
  <c r="I137" i="7"/>
  <c r="I133" i="7"/>
  <c r="I125" i="7"/>
  <c r="I124" i="7"/>
  <c r="I119" i="7"/>
  <c r="I115" i="7"/>
  <c r="I114" i="7" s="1"/>
  <c r="I113" i="7"/>
  <c r="I109" i="7"/>
  <c r="I103" i="7"/>
  <c r="I99" i="7"/>
  <c r="I97" i="7"/>
  <c r="I93" i="7"/>
  <c r="I91" i="7"/>
  <c r="I86" i="7" s="1"/>
  <c r="I81" i="7"/>
  <c r="I80" i="7" s="1"/>
  <c r="I75" i="7"/>
  <c r="I74" i="7" s="1"/>
  <c r="I108" i="7" l="1"/>
  <c r="B25" i="7"/>
  <c r="I232" i="7"/>
  <c r="I274" i="7"/>
  <c r="I98" i="7"/>
  <c r="I132" i="7"/>
  <c r="I146" i="7"/>
  <c r="I158" i="7"/>
  <c r="I176" i="7"/>
  <c r="I188" i="7"/>
  <c r="I200" i="7"/>
  <c r="I214" i="7"/>
  <c r="I92" i="7"/>
  <c r="I120" i="7"/>
  <c r="I140" i="7"/>
  <c r="I152" i="7"/>
  <c r="I164" i="7"/>
  <c r="I182" i="7"/>
  <c r="I194" i="7"/>
  <c r="I208" i="7"/>
  <c r="I242" i="7"/>
  <c r="I254" i="7"/>
  <c r="I266" i="7"/>
  <c r="I280" i="7"/>
  <c r="I292" i="7"/>
  <c r="D28" i="7"/>
  <c r="I220" i="7"/>
  <c r="I323" i="7"/>
  <c r="B26" i="7" s="1"/>
  <c r="F348" i="7" s="1"/>
  <c r="I226" i="7"/>
  <c r="D24" i="7" l="1"/>
  <c r="I331" i="7"/>
  <c r="I206" i="7"/>
  <c r="I272" i="7"/>
  <c r="I304" i="7"/>
  <c r="I305" i="7" s="1"/>
  <c r="I138" i="7"/>
  <c r="I238" i="7"/>
  <c r="I170" i="7"/>
  <c r="I104" i="7"/>
  <c r="J170" i="7"/>
  <c r="J341" i="7"/>
  <c r="J315" i="7"/>
  <c r="J331" i="7" s="1"/>
  <c r="J304" i="7"/>
  <c r="J272" i="7"/>
  <c r="J238" i="7"/>
  <c r="J138" i="7"/>
  <c r="J104" i="7"/>
  <c r="I239" i="7" l="1"/>
  <c r="I171" i="7"/>
  <c r="J171" i="7"/>
  <c r="J305" i="7"/>
  <c r="J239" i="7"/>
  <c r="J105" i="7"/>
  <c r="J306" i="7" l="1"/>
  <c r="J337" i="7" s="1"/>
  <c r="J342" i="7" s="1"/>
  <c r="I55" i="7"/>
  <c r="I59" i="7"/>
  <c r="I61" i="7"/>
  <c r="I62" i="7"/>
  <c r="I43" i="7"/>
  <c r="I42" i="7" s="1"/>
  <c r="I60" i="7" l="1"/>
  <c r="I54" i="7"/>
  <c r="I72" i="7"/>
  <c r="D33" i="7"/>
  <c r="I105" i="7" l="1"/>
  <c r="I306" i="7" s="1"/>
  <c r="I337" i="7" s="1"/>
  <c r="I342" i="7" s="1"/>
  <c r="B16" i="7"/>
  <c r="E347" i="7"/>
  <c r="G315" i="7"/>
  <c r="F347" i="7" l="1"/>
  <c r="F349" i="7" s="1"/>
  <c r="B17" i="7"/>
  <c r="E348" i="7" s="1"/>
  <c r="I348" i="7" s="1"/>
  <c r="E349" i="7" l="1"/>
  <c r="I347" i="7"/>
  <c r="I349" i="7" s="1"/>
  <c r="D6" i="8"/>
  <c r="F6" i="8" s="1"/>
  <c r="D15" i="7"/>
  <c r="D5" i="8" l="1"/>
  <c r="D10" i="8" s="1"/>
  <c r="D31" i="7"/>
  <c r="D32" i="7"/>
  <c r="F5" i="8" l="1"/>
  <c r="F10" i="8" s="1"/>
  <c r="D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Dell:
กรณีทุนนวัตกรรม อัตรา 15,000.-/ทุน/ปี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3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33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Dell:
กรณีทุนนวัตกรรม อัตรา 15,000.-/ทุน/ปี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3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33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sharedStrings.xml><?xml version="1.0" encoding="utf-8"?>
<sst xmlns="http://schemas.openxmlformats.org/spreadsheetml/2006/main" count="811" uniqueCount="157">
  <si>
    <t>ชื่อสถานศึกษา</t>
  </si>
  <si>
    <t>จังหวัด</t>
  </si>
  <si>
    <t>คน</t>
  </si>
  <si>
    <t>งบประมาณสมทบ (ถ้ามี)</t>
  </si>
  <si>
    <t>บาท</t>
  </si>
  <si>
    <t>รายละเอียด</t>
  </si>
  <si>
    <t>อัตรา (บาท)</t>
  </si>
  <si>
    <t>สาขาวิชา</t>
  </si>
  <si>
    <t>รวมภาคการศึกษาที่ 1</t>
  </si>
  <si>
    <t>รวมภาคการศึกษาที่ 2</t>
  </si>
  <si>
    <t xml:space="preserve">งบประมาณรวม กสศ. (บาท) </t>
  </si>
  <si>
    <t>งบประมาณรวม กสศ. (บาท)</t>
  </si>
  <si>
    <t>รายละเอียดงบประมาณ</t>
  </si>
  <si>
    <t>จำนวน (ครั้ง)</t>
  </si>
  <si>
    <t>วันเริ่มต้น</t>
  </si>
  <si>
    <t>วันสิ้นสุด</t>
  </si>
  <si>
    <t>ปฏิทินการทำงาน</t>
  </si>
  <si>
    <t>จำนวนผู้เข้าร่วม (คน)</t>
  </si>
  <si>
    <t>เป้าหมาย (เช่น ใคร นักศึกษาทุน)</t>
  </si>
  <si>
    <t>ประเภททุน</t>
  </si>
  <si>
    <t>งบประมาณรวมทั้งหมด</t>
  </si>
  <si>
    <t xml:space="preserve">    ผู้รับผิดชอบโครงการ</t>
  </si>
  <si>
    <t xml:space="preserve">   ผู้บริหารสถานศึกษา</t>
  </si>
  <si>
    <t>งวดงาน/งวดเงิน</t>
  </si>
  <si>
    <t xml:space="preserve"> สรุปงบประมาณโครงการ</t>
  </si>
  <si>
    <t xml:space="preserve">ค่าตอบแทน
หัวหน้าโครงการ
</t>
  </si>
  <si>
    <t xml:space="preserve">ค่าตอบแทน
ผู้ร่วมโครงการ
</t>
  </si>
  <si>
    <t>ค่าดำเนินการ</t>
  </si>
  <si>
    <t>ค่าธรรมเนียม</t>
  </si>
  <si>
    <t>รวม</t>
  </si>
  <si>
    <t>งวดที่ 1</t>
  </si>
  <si>
    <t>งวดที่ 2</t>
  </si>
  <si>
    <t>งวดที่ 3</t>
  </si>
  <si>
    <t>กิจกรรมที่ 1 ……..</t>
  </si>
  <si>
    <t>ค่า......</t>
  </si>
  <si>
    <t>กิจกรรมที่ 2 ……..</t>
  </si>
  <si>
    <t>กิจกรรมที่ 3 ……..</t>
  </si>
  <si>
    <t>กิจกรรมที่ 4 ……..</t>
  </si>
  <si>
    <t>กิจกรรมที่ 5 ……..</t>
  </si>
  <si>
    <t>กิจกรรมที่ 6 ……..</t>
  </si>
  <si>
    <t>กิจกรรมที่ 7 ……..</t>
  </si>
  <si>
    <t>กิจกรรมที่ 8 ……..</t>
  </si>
  <si>
    <t>กิจกรรมที่ 9 ……..</t>
  </si>
  <si>
    <t>กิจกรรมที่ 10 ……..</t>
  </si>
  <si>
    <t xml:space="preserve">    (……………........................……………….)</t>
  </si>
  <si>
    <t xml:space="preserve">    (…………….................................……………….)</t>
  </si>
  <si>
    <t>รวมค่าธรรมเนียมการศึกษา</t>
  </si>
  <si>
    <t xml:space="preserve">กิจกรรมที่ 1 </t>
  </si>
  <si>
    <t>(4) 
ค่าตรวจสอบบัญชี</t>
  </si>
  <si>
    <t>ปี</t>
  </si>
  <si>
    <t>จำนวนนักศึกษาทุน</t>
  </si>
  <si>
    <t>กลุ่มเป้าหมายผู้เข้าร่วมกิจกรรม</t>
  </si>
  <si>
    <t>งบประมาณของกิจกรรม</t>
  </si>
  <si>
    <t xml:space="preserve">รวมงบประมาณ กสศ. (บาท) </t>
  </si>
  <si>
    <t>จำนวนนักศึกษาทุน (คน)</t>
  </si>
  <si>
    <t>ระยะเวลาดำเนินงาน</t>
  </si>
  <si>
    <t>รวมค่าตรวจสอบบัญชี</t>
  </si>
  <si>
    <t>ค่าธรรมเนียมการศึกษา
ในภาคการศึกษาที่ 1 
(รายคน/ภาคการศึกษา)</t>
  </si>
  <si>
    <t>3. งบประมาณค่าธรรมเนียมการศึกษา (ค่าธรรมเนียมการศึกษาอัตราประหยัดตามจำนวนนักศึกษาทุน)</t>
  </si>
  <si>
    <t xml:space="preserve">4. งบประมาณค่าตรวจสอบบัญชี </t>
  </si>
  <si>
    <t xml:space="preserve">    1.2 ส่วนที่โอนผ่านสถานศึกษา (จำนวน.......คน)</t>
  </si>
  <si>
    <t xml:space="preserve">         - ภาคเรียนที่ 1  </t>
  </si>
  <si>
    <t xml:space="preserve">         - ภาคเรียนที่ 2  </t>
  </si>
  <si>
    <t>งบประมาณโอนผ่านสถานศึกษา (ข้อ 1.2,ข้อ 2,ข้อ 3,ข้อ 4)</t>
  </si>
  <si>
    <t>งบประมาณรวม กสศ.  (ข้อ 1,ข้อ 2,ข้อ 3,ข้อ 4)</t>
  </si>
  <si>
    <t>ค่าธรรมเนียมการศึกษา
ในภาคการศึกษาที่ 2
(รายคน/ภาคการศึกษา)</t>
  </si>
  <si>
    <t xml:space="preserve">7. การตรวจสอบบัญชี </t>
  </si>
  <si>
    <t>รวมงบประมาณค่าใช้จ่ายรายเดือนของนักศึกษาทุน</t>
  </si>
  <si>
    <t>งบประมาณรวมทั้งหมด (ข้อ 1-6)</t>
  </si>
  <si>
    <t xml:space="preserve">(1)
ค่าพัฒนาพัฒนาคุณภาพ
การจัดการศึกษา
</t>
  </si>
  <si>
    <t>(2) 
ค่าธรรมเนียมการศึกษา</t>
  </si>
  <si>
    <t xml:space="preserve">(3)
ค่าใช้จ่ายรายเดือน นศ.ทุน 
ที่โอนผ่านสถาบัน 
</t>
  </si>
  <si>
    <t>รวมข้อ 1-4 ทั้งหมด</t>
  </si>
  <si>
    <t>รวมข้อ 2</t>
  </si>
  <si>
    <t>รวมข้อ 1</t>
  </si>
  <si>
    <t>รวมข้อ 3</t>
  </si>
  <si>
    <t>รวมข้อ 4</t>
  </si>
  <si>
    <t>6. งบประมาณค่าใช้จ่ายรายเดือนของนักศึกษาทุน (ส่วนที่โอนผ่านสถานศึกษา)</t>
  </si>
  <si>
    <t>งบประมาณ/คน/เดือน</t>
  </si>
  <si>
    <t xml:space="preserve">กลุ่มหนุนเสริม มทร.ธัญบุรี </t>
  </si>
  <si>
    <t xml:space="preserve">  1) การพัฒนาระบบดูแลความเป็นอยู่ฯ</t>
  </si>
  <si>
    <t xml:space="preserve">  2) การพัฒนาหลักสูตรและกระบวนการเรียนฯ</t>
  </si>
  <si>
    <t xml:space="preserve">  3) การส่งเสริมโอกาสมีงานทำฯ</t>
  </si>
  <si>
    <t xml:space="preserve">  4) การบริหารจัดการโครงการ : -</t>
  </si>
  <si>
    <t>นศ.ทุน 
1-33 คน</t>
  </si>
  <si>
    <t>นศ.ทุน 
34-49 คน</t>
  </si>
  <si>
    <t>นศ.ทุน 
ตั้งแต่ 50 คนขึ้นไป</t>
  </si>
  <si>
    <t>จำนวนเงินที่เหลือ</t>
  </si>
  <si>
    <t>ไม่เกิน 50,000 บาท</t>
  </si>
  <si>
    <t>ชั้น ปวส.1</t>
  </si>
  <si>
    <t>ชั้น ปวส.2</t>
  </si>
  <si>
    <t xml:space="preserve">2. งบพัฒนาคุณภาพ (งบประมาณ 10,000 บาท/ทุน/ปี)   </t>
  </si>
  <si>
    <t xml:space="preserve">งบประมาณสำหรับกิจกรรมพัฒนาคุณภาพ (จำนวนนักศึกษาทุนที่เสนอ x งบประมาณ 10,000 บาท/ทุน/ปี)                                                                         </t>
  </si>
  <si>
    <t>1. งบประมาณค่าใช้จ่ายรายเดือนของนักศึกษาทุน 
(งบประมาณ  7,500 บาท/เดือน)</t>
  </si>
  <si>
    <t>หมายเหตุ</t>
  </si>
  <si>
    <t>สำหรับหลักสูตรอาชีวศึกษาและวิทยาลัยชุมชน</t>
  </si>
  <si>
    <t>งวดละ 23,000.00 บาท</t>
  </si>
  <si>
    <t>โครงการวงเงินมากกว่า 20,000,000 บาท</t>
  </si>
  <si>
    <t>งวดละ 19,000.00 บาท</t>
  </si>
  <si>
    <t>โครงการมากกว่า 10,000,000 – 20,000,000 บาท</t>
  </si>
  <si>
    <t>งวดละ 16,000.00 บาท</t>
  </si>
  <si>
    <t>โครงการมากกว่า 2,000,000 – 10,000,000 บาท</t>
  </si>
  <si>
    <t>L</t>
  </si>
  <si>
    <t>งวดปิดโครงการ : 14,000.00 บาท</t>
  </si>
  <si>
    <t xml:space="preserve">โครงการตั้งแต่ 500,000 – 2,000,000 บาท </t>
  </si>
  <si>
    <t>M</t>
  </si>
  <si>
    <t>-</t>
  </si>
  <si>
    <t>การตรวจสอบบัญชี
และอัตราค่าธรรมเนียม</t>
  </si>
  <si>
    <t>S</t>
  </si>
  <si>
    <t>วงเงินงบประมาณที่ได้รับของโครงการ</t>
  </si>
  <si>
    <t>ขนาดโครงการ</t>
  </si>
  <si>
    <t>งบประมาณค่าตรวจสอบบัญชี</t>
  </si>
  <si>
    <t>รวมภาคการศึกษาที่ 3</t>
  </si>
  <si>
    <t xml:space="preserve">         - ภาคเรียนที่ 2</t>
  </si>
  <si>
    <t xml:space="preserve">         - ภาคเรียนที่ 3  </t>
  </si>
  <si>
    <t>ตามแผนดำเนินงานที่เสนอในรายละเอียดโครงการในรูปกิจกรรมและงบประมาณ ปี 2569</t>
  </si>
  <si>
    <t>ภาคเรียนที่ 1 ปีการศึกษา 2569</t>
  </si>
  <si>
    <t>ภาคเรียนที่ 2 ปีการศึกษา 2569</t>
  </si>
  <si>
    <t>รวม (ภาคเรียนที่ 1 ปีการศึกษา 2569)</t>
  </si>
  <si>
    <t>รวม (ภาคเรียนที่ 2 ปีการศึกษา 2569)</t>
  </si>
  <si>
    <t>ภาคการศึกษาที่ 2 ปีการศึกษา 2569</t>
  </si>
  <si>
    <t>ภาคการศึกษาที่ 1 ปีการศึกษา 2569</t>
  </si>
  <si>
    <t>5. ค่าธรรมเนียมการศึกษา ปีการศึกษา 2569</t>
  </si>
  <si>
    <t>ภาคการศึกษาที่ 3 ปีการศึกษา 2569</t>
  </si>
  <si>
    <t>1. ภาคการศึกษาที่ 1 ปีการศึกษา 2569 (เบิกจ่ายตามจริง)</t>
  </si>
  <si>
    <t>2. ภาคการศึกษาที่ 2 ปีการศึกษา 2569 (เบิกจ่ายตามจริง)</t>
  </si>
  <si>
    <t>งวดที่ 4</t>
  </si>
  <si>
    <t>งวดที่ 5</t>
  </si>
  <si>
    <t xml:space="preserve">         - ปี 2569 ภาคเรียนที่ 1 (กรุณากรอกข้อมูล )</t>
  </si>
  <si>
    <t xml:space="preserve">         - ปี 2569 ภาคเรียนที่ 2 (กรุณากรอกข้อมูล )</t>
  </si>
  <si>
    <t>ตามแผนดำเนินงานที่เสนอในรายละเอียดโครงการในรูปกิจกรรมและงบประมาณ ปี 2570</t>
  </si>
  <si>
    <t xml:space="preserve">         - ปี 2570 ภาคเรียนที่ 1 (กรุณากรอกข้อมูล )</t>
  </si>
  <si>
    <t xml:space="preserve">         - ปี 2570 ภาคเรียนที่ 2 (กรุณากรอกข้อมูล )</t>
  </si>
  <si>
    <t xml:space="preserve">    3.2 ค่าธรรมเนีบมการศึกษาปีการศึกษา 2570</t>
  </si>
  <si>
    <t>ภาคเรียนที่ 1 ปีการศึกษา 2570</t>
  </si>
  <si>
    <t>รวม (ภาคเรียนที่ 1 ปีการศึกษา 2570)</t>
  </si>
  <si>
    <t>ภาคเรียนที่ 2 ปีการศึกษา 2570</t>
  </si>
  <si>
    <t>รวม (ภาคเรียนที่ 2 ปีการศึกษา 2570)</t>
  </si>
  <si>
    <t>5. ค่าธรรมเนียมการศึกษา ปีการศึกษา 2570</t>
  </si>
  <si>
    <t>ภาคการศึกษาที่ 1 ปีการศึกษา 2570</t>
  </si>
  <si>
    <t>ภาคการศึกษาที่ 2 ปีการศึกษา 2570</t>
  </si>
  <si>
    <t>ภาคการศึกษาที่ 3 ปีการศึกษา 2570</t>
  </si>
  <si>
    <t>1. ภาคการศึกษาที่ 1 ปีการศึกษา 2570 (เบิกจ่ายตามจริง)</t>
  </si>
  <si>
    <t>2. ภาคการศึกษาที่ 2 ปีการศึกษา 2570 (เบิกจ่ายตามจริง)</t>
  </si>
  <si>
    <t xml:space="preserve">    3.1 ค่าธรรมเนียมการศึกษาตลอดหลักสูตร 2 ปี (ปีการศึกษา 2569 - 2570)</t>
  </si>
  <si>
    <t>สำหรับโครงการรุ่นที่ 8</t>
  </si>
  <si>
    <t>สำหรับโครงการรุ่นที่ 3 และรุ่นที่ 7</t>
  </si>
  <si>
    <r>
      <t xml:space="preserve">    </t>
    </r>
    <r>
      <rPr>
        <sz val="15"/>
        <color theme="1"/>
        <rFont val="TH Sarabun New"/>
        <family val="2"/>
      </rPr>
      <t>1.1 ส่วนที่โอนตรงให้นักศึกษา (จำนวน....... คน )</t>
    </r>
  </si>
  <si>
    <r>
      <t xml:space="preserve">         - ปี 2570 ภาคเรียนที่ 1 </t>
    </r>
    <r>
      <rPr>
        <sz val="15"/>
        <color rgb="FFFF0000"/>
        <rFont val="TH Sarabun New"/>
        <family val="2"/>
      </rPr>
      <t>(กรุณากรอกข้อมูล )</t>
    </r>
  </si>
  <si>
    <r>
      <t xml:space="preserve">         - ปี 2570 ภาคเรียนที่ 2 </t>
    </r>
    <r>
      <rPr>
        <sz val="15"/>
        <color rgb="FFFF0000"/>
        <rFont val="TH Sarabun New"/>
        <family val="2"/>
      </rPr>
      <t>(กรุณากรอกข้อมูล )</t>
    </r>
  </si>
  <si>
    <r>
      <t>1. การพัฒนาระบบดูแลความเป็นอยู่และสวัสดิภาพของนักศึกษาทุนให้สามารถเรียนจบตามกำหนดเวลา</t>
    </r>
    <r>
      <rPr>
        <b/>
        <sz val="15"/>
        <color rgb="FFFF0000"/>
        <rFont val="TH Sarabun New"/>
        <family val="2"/>
      </rPr>
      <t xml:space="preserve"> (สัดส่วนของงบประมาณ .........(ตามจำนวน นศ.ทุนดังแนบ) ของงบประมาณทั้งหมด)</t>
    </r>
  </si>
  <si>
    <r>
      <t xml:space="preserve">2. การพัฒนาหลักสูตรและกระบวนการเรียนการสอนให้มีคุณภาพสูง </t>
    </r>
    <r>
      <rPr>
        <b/>
        <sz val="15"/>
        <color rgb="FFFF0000"/>
        <rFont val="TH Sarabun New"/>
        <family val="2"/>
      </rPr>
      <t>(สัดส่วนของงบประมาณ ..........(ตามจำนวน นศ.ทุน ดังแนบ) ของงบประมาณทั้งหมด))</t>
    </r>
  </si>
  <si>
    <r>
      <t xml:space="preserve">3. การส่งเสริมโอกาสการมีงานทำของผู้ที่จะจบการศึกษา </t>
    </r>
    <r>
      <rPr>
        <b/>
        <sz val="15"/>
        <color rgb="FFFF0000"/>
        <rFont val="TH Sarabun New"/>
        <family val="2"/>
      </rPr>
      <t>(สัดส่วนของงบประมาณ....... (ตามจำนวน นศ.ทุน ดังแนบ) ของงบประมาณทั้งหมด))</t>
    </r>
  </si>
  <si>
    <r>
      <t xml:space="preserve">4. การบริหารจัดการโครงการ (การจัดทำฐานข้อมูลนักศึกษา การติดตามประเมินผล การจัดทำรายงาน) </t>
    </r>
    <r>
      <rPr>
        <b/>
        <sz val="15"/>
        <color rgb="FFFF0000"/>
        <rFont val="TH Sarabun New"/>
        <family val="2"/>
      </rPr>
      <t>(สัดส่วนของงบประมาณไม่เกิน 10-15% (ตามจำนวน นศ.ทุน ดังแนบ) ของงบประมาณทั้งหมด))</t>
    </r>
  </si>
  <si>
    <t>การปรับสัดส่วนงบประมาณค่าบริหารจัดการ 
เพื่อให้เหมาะสมกับโครงการที่มีจำนวนนักศึกษาจำนวนน้อย(หรือไม่เกิน 50 คน)</t>
  </si>
  <si>
    <t xml:space="preserve">กรณีการเบิกจ่ายเงินงวดตั้งแต่ 500,000 บาทขึ้นไป หรือกรณีการเบิกเงินงวดเพื่อปิดโครงการ หรือการรายงานการเงินเพื่อปิดโครงการที่ได้รับทุนตั้งแต่ 500,000 บาทขึ้นไป จะต้องมีผู้สอบบัญชีตรวจสอบ และลงนามรับรองรายงานการเงินด้วย โดยอัตราค่าธรรมเนียมการตรวจสอบรับรองเงินงวด (ไม่อยู่ในงบประมาณกิจกรรมพัฒนาคุณภาพการจัดการศึกษา) ดังนี้ </t>
  </si>
  <si>
    <t xml:space="preserve">    3.2 ค่าธรรมเนียมการศึกษาปีการศึกษา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</si>
</sst>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sz val="15"/>
      <color theme="1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5"/>
      <color rgb="FFFF0000"/>
      <name val="TH Sarabun New"/>
      <family val="2"/>
    </font>
    <font>
      <sz val="11"/>
      <color theme="1"/>
      <name val="TH Sarabun New"/>
      <family val="2"/>
    </font>
    <font>
      <b/>
      <u/>
      <sz val="15"/>
      <color theme="1"/>
      <name val="TH Sarabun New"/>
      <family val="2"/>
    </font>
    <font>
      <b/>
      <sz val="15"/>
      <color rgb="FFC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164" fontId="11" fillId="0" borderId="1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11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1" fillId="0" borderId="24" xfId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165" fontId="12" fillId="0" borderId="0" xfId="1" applyNumberFormat="1" applyFont="1" applyFill="1"/>
    <xf numFmtId="165" fontId="11" fillId="0" borderId="0" xfId="1" applyNumberFormat="1" applyFont="1" applyFill="1"/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1" fillId="0" borderId="25" xfId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164" fontId="11" fillId="0" borderId="1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164" fontId="8" fillId="0" borderId="1" xfId="1" applyFont="1" applyFill="1" applyBorder="1" applyAlignment="1">
      <alignment horizontal="right" vertical="center"/>
    </xf>
    <xf numFmtId="164" fontId="11" fillId="0" borderId="23" xfId="1" applyFont="1" applyFill="1" applyBorder="1" applyAlignment="1">
      <alignment horizontal="right" vertical="center"/>
    </xf>
    <xf numFmtId="164" fontId="11" fillId="0" borderId="26" xfId="1" applyFont="1" applyFill="1" applyBorder="1" applyAlignment="1">
      <alignment horizontal="right" vertical="center"/>
    </xf>
    <xf numFmtId="164" fontId="8" fillId="0" borderId="2" xfId="1" applyFont="1" applyFill="1" applyBorder="1" applyAlignment="1">
      <alignment horizontal="right" vertical="center"/>
    </xf>
    <xf numFmtId="164" fontId="7" fillId="0" borderId="8" xfId="1" applyFont="1" applyFill="1" applyBorder="1" applyAlignment="1">
      <alignment horizontal="right" vertical="center"/>
    </xf>
    <xf numFmtId="164" fontId="8" fillId="0" borderId="9" xfId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right"/>
    </xf>
    <xf numFmtId="0" fontId="7" fillId="0" borderId="12" xfId="0" applyFont="1" applyBorder="1"/>
    <xf numFmtId="165" fontId="7" fillId="0" borderId="12" xfId="1" applyNumberFormat="1" applyFont="1" applyFill="1" applyBorder="1" applyAlignment="1">
      <alignment horizontal="center"/>
    </xf>
    <xf numFmtId="0" fontId="6" fillId="0" borderId="12" xfId="0" applyFont="1" applyBorder="1"/>
    <xf numFmtId="165" fontId="6" fillId="0" borderId="12" xfId="0" applyNumberFormat="1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right"/>
    </xf>
    <xf numFmtId="165" fontId="7" fillId="0" borderId="12" xfId="1" applyNumberFormat="1" applyFont="1" applyFill="1" applyBorder="1"/>
    <xf numFmtId="165" fontId="7" fillId="0" borderId="12" xfId="0" applyNumberFormat="1" applyFont="1" applyBorder="1" applyAlignment="1">
      <alignment horizontal="right"/>
    </xf>
    <xf numFmtId="165" fontId="7" fillId="0" borderId="12" xfId="1" applyNumberFormat="1" applyFont="1" applyFill="1" applyBorder="1" applyAlignment="1"/>
    <xf numFmtId="165" fontId="7" fillId="0" borderId="12" xfId="1" applyNumberFormat="1" applyFont="1" applyFill="1" applyBorder="1" applyAlignment="1">
      <alignment horizontal="right"/>
    </xf>
    <xf numFmtId="165" fontId="8" fillId="0" borderId="12" xfId="1" applyNumberFormat="1" applyFont="1" applyFill="1" applyBorder="1" applyAlignment="1">
      <alignment horizontal="center"/>
    </xf>
    <xf numFmtId="164" fontId="7" fillId="0" borderId="12" xfId="1" applyFont="1" applyFill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15" fontId="6" fillId="0" borderId="12" xfId="0" applyNumberFormat="1" applyFont="1" applyBorder="1" applyAlignment="1">
      <alignment horizontal="left"/>
    </xf>
    <xf numFmtId="165" fontId="7" fillId="0" borderId="12" xfId="0" applyNumberFormat="1" applyFont="1" applyBorder="1"/>
    <xf numFmtId="165" fontId="6" fillId="0" borderId="12" xfId="0" applyNumberFormat="1" applyFont="1" applyBorder="1" applyAlignment="1">
      <alignment wrapText="1"/>
    </xf>
    <xf numFmtId="165" fontId="6" fillId="0" borderId="12" xfId="0" applyNumberFormat="1" applyFont="1" applyBorder="1"/>
    <xf numFmtId="165" fontId="6" fillId="0" borderId="12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 wrapText="1"/>
    </xf>
    <xf numFmtId="165" fontId="13" fillId="0" borderId="12" xfId="0" applyNumberFormat="1" applyFont="1" applyBorder="1"/>
    <xf numFmtId="165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7" fontId="6" fillId="0" borderId="12" xfId="0" applyNumberFormat="1" applyFont="1" applyBorder="1"/>
    <xf numFmtId="0" fontId="9" fillId="0" borderId="12" xfId="0" applyFont="1" applyBorder="1" applyAlignment="1">
      <alignment horizontal="center" wrapText="1"/>
    </xf>
    <xf numFmtId="0" fontId="13" fillId="0" borderId="12" xfId="0" applyFont="1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13" fillId="0" borderId="12" xfId="1" applyNumberFormat="1" applyFont="1" applyFill="1" applyBorder="1" applyAlignment="1">
      <alignment horizontal="center"/>
    </xf>
    <xf numFmtId="165" fontId="8" fillId="0" borderId="12" xfId="1" applyNumberFormat="1" applyFont="1" applyFill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165" fontId="10" fillId="0" borderId="12" xfId="1" applyNumberFormat="1" applyFont="1" applyFill="1" applyBorder="1" applyAlignment="1">
      <alignment horizontal="center"/>
    </xf>
    <xf numFmtId="165" fontId="8" fillId="0" borderId="12" xfId="0" applyNumberFormat="1" applyFont="1" applyBorder="1"/>
    <xf numFmtId="165" fontId="8" fillId="0" borderId="12" xfId="0" applyNumberFormat="1" applyFont="1" applyBorder="1" applyAlignment="1">
      <alignment horizontal="center" wrapText="1"/>
    </xf>
    <xf numFmtId="165" fontId="7" fillId="0" borderId="16" xfId="1" applyNumberFormat="1" applyFont="1" applyFill="1" applyBorder="1" applyAlignment="1"/>
    <xf numFmtId="165" fontId="7" fillId="0" borderId="16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16" xfId="0" applyNumberFormat="1" applyFont="1" applyBorder="1"/>
    <xf numFmtId="165" fontId="9" fillId="0" borderId="1" xfId="0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7" fillId="0" borderId="19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7" fillId="0" borderId="21" xfId="0" applyFont="1" applyBorder="1" applyAlignment="1">
      <alignment horizontal="centerContinuous"/>
    </xf>
    <xf numFmtId="0" fontId="7" fillId="0" borderId="22" xfId="0" applyFont="1" applyBorder="1" applyAlignment="1">
      <alignment horizontal="centerContinuous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9" fillId="0" borderId="27" xfId="0" applyFont="1" applyBorder="1" applyAlignment="1">
      <alignment horizontal="center" vertical="top"/>
    </xf>
    <xf numFmtId="4" fontId="9" fillId="0" borderId="27" xfId="0" applyNumberFormat="1" applyFont="1" applyBorder="1" applyAlignment="1">
      <alignment horizontal="right" vertical="top"/>
    </xf>
    <xf numFmtId="4" fontId="8" fillId="0" borderId="27" xfId="0" applyNumberFormat="1" applyFont="1" applyBorder="1" applyAlignment="1">
      <alignment horizontal="right" vertical="top"/>
    </xf>
    <xf numFmtId="0" fontId="8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9" fontId="14" fillId="0" borderId="1" xfId="2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/>
    </xf>
    <xf numFmtId="9" fontId="16" fillId="0" borderId="1" xfId="2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5" fontId="6" fillId="0" borderId="12" xfId="0" applyNumberFormat="1" applyFont="1" applyBorder="1" applyAlignment="1">
      <alignment vertical="top" wrapText="1"/>
    </xf>
    <xf numFmtId="165" fontId="6" fillId="0" borderId="12" xfId="0" applyNumberFormat="1" applyFont="1" applyBorder="1" applyAlignment="1">
      <alignment vertical="top"/>
    </xf>
    <xf numFmtId="165" fontId="9" fillId="0" borderId="12" xfId="0" applyNumberFormat="1" applyFont="1" applyBorder="1" applyAlignment="1">
      <alignment vertical="top" wrapText="1"/>
    </xf>
    <xf numFmtId="165" fontId="6" fillId="0" borderId="12" xfId="0" applyNumberFormat="1" applyFont="1" applyBorder="1"/>
    <xf numFmtId="0" fontId="9" fillId="0" borderId="12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wrapText="1"/>
    </xf>
    <xf numFmtId="0" fontId="9" fillId="0" borderId="12" xfId="0" applyFont="1" applyBorder="1" applyAlignment="1">
      <alignment wrapText="1"/>
    </xf>
    <xf numFmtId="165" fontId="6" fillId="0" borderId="12" xfId="0" applyNumberFormat="1" applyFont="1" applyBorder="1" applyAlignment="1">
      <alignment wrapText="1"/>
    </xf>
    <xf numFmtId="165" fontId="6" fillId="0" borderId="13" xfId="0" applyNumberFormat="1" applyFont="1" applyBorder="1" applyAlignment="1">
      <alignment wrapText="1"/>
    </xf>
    <xf numFmtId="165" fontId="6" fillId="0" borderId="14" xfId="0" applyNumberFormat="1" applyFont="1" applyBorder="1" applyAlignment="1">
      <alignment wrapText="1"/>
    </xf>
    <xf numFmtId="165" fontId="6" fillId="0" borderId="15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vertical="top"/>
    </xf>
    <xf numFmtId="165" fontId="9" fillId="0" borderId="12" xfId="0" applyNumberFormat="1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vertical="top" wrapText="1"/>
    </xf>
    <xf numFmtId="165" fontId="6" fillId="0" borderId="14" xfId="0" applyNumberFormat="1" applyFont="1" applyBorder="1" applyAlignment="1">
      <alignment vertical="top" wrapText="1"/>
    </xf>
    <xf numFmtId="165" fontId="6" fillId="0" borderId="15" xfId="0" applyNumberFormat="1" applyFont="1" applyBorder="1" applyAlignment="1">
      <alignment vertical="top" wrapText="1"/>
    </xf>
    <xf numFmtId="165" fontId="9" fillId="0" borderId="12" xfId="0" applyNumberFormat="1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8" fillId="0" borderId="12" xfId="1" applyNumberFormat="1" applyFont="1" applyFill="1" applyBorder="1" applyAlignment="1">
      <alignment horizontal="center"/>
    </xf>
    <xf numFmtId="165" fontId="6" fillId="0" borderId="12" xfId="1" applyNumberFormat="1" applyFont="1" applyFill="1" applyBorder="1" applyAlignment="1">
      <alignment horizontal="center"/>
    </xf>
    <xf numFmtId="165" fontId="7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Border="1" applyAlignment="1">
      <alignment horizontal="left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wrapText="1"/>
    </xf>
    <xf numFmtId="165" fontId="13" fillId="0" borderId="12" xfId="1" applyNumberFormat="1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12" xfId="0" applyNumberFormat="1" applyFont="1" applyBorder="1" applyAlignment="1">
      <alignment horizontal="left" vertical="center"/>
    </xf>
    <xf numFmtId="165" fontId="6" fillId="0" borderId="16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165" fontId="7" fillId="0" borderId="12" xfId="1" applyNumberFormat="1" applyFont="1" applyFill="1" applyBorder="1" applyAlignment="1">
      <alignment horizontal="right"/>
    </xf>
    <xf numFmtId="0" fontId="9" fillId="0" borderId="11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left" vertical="top" wrapText="1"/>
    </xf>
    <xf numFmtId="165" fontId="6" fillId="0" borderId="12" xfId="0" applyNumberFormat="1" applyFont="1" applyBorder="1" applyAlignment="1">
      <alignment horizontal="left" vertical="top" wrapText="1"/>
    </xf>
    <xf numFmtId="165" fontId="6" fillId="0" borderId="12" xfId="0" applyNumberFormat="1" applyFont="1" applyBorder="1" applyAlignment="1">
      <alignment horizontal="left" wrapText="1"/>
    </xf>
    <xf numFmtId="165" fontId="6" fillId="0" borderId="13" xfId="0" applyNumberFormat="1" applyFont="1" applyBorder="1" applyAlignment="1">
      <alignment horizontal="left" vertical="top" wrapText="1"/>
    </xf>
    <xf numFmtId="165" fontId="6" fillId="0" borderId="14" xfId="0" applyNumberFormat="1" applyFont="1" applyBorder="1" applyAlignment="1">
      <alignment horizontal="left" vertical="top" wrapText="1"/>
    </xf>
    <xf numFmtId="165" fontId="6" fillId="0" borderId="15" xfId="0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vertical="top" wrapText="1"/>
    </xf>
    <xf numFmtId="165" fontId="9" fillId="0" borderId="14" xfId="0" applyNumberFormat="1" applyFont="1" applyBorder="1" applyAlignment="1">
      <alignment vertical="top" wrapText="1"/>
    </xf>
    <xf numFmtId="165" fontId="9" fillId="0" borderId="15" xfId="0" applyNumberFormat="1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2" xfId="0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wrapText="1"/>
    </xf>
    <xf numFmtId="165" fontId="9" fillId="0" borderId="14" xfId="0" applyNumberFormat="1" applyFont="1" applyBorder="1" applyAlignment="1">
      <alignment horizontal="left" wrapText="1"/>
    </xf>
    <xf numFmtId="165" fontId="9" fillId="0" borderId="15" xfId="0" applyNumberFormat="1" applyFont="1" applyBorder="1" applyAlignment="1">
      <alignment horizontal="left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wrapText="1"/>
    </xf>
    <xf numFmtId="165" fontId="9" fillId="0" borderId="13" xfId="0" applyNumberFormat="1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center" wrapText="1"/>
    </xf>
    <xf numFmtId="165" fontId="9" fillId="0" borderId="15" xfId="0" applyNumberFormat="1" applyFont="1" applyBorder="1" applyAlignment="1">
      <alignment horizontal="center" wrapText="1"/>
    </xf>
    <xf numFmtId="165" fontId="6" fillId="0" borderId="13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9" fillId="0" borderId="12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5" fontId="9" fillId="0" borderId="12" xfId="0" applyNumberFormat="1" applyFont="1" applyBorder="1"/>
    <xf numFmtId="0" fontId="9" fillId="0" borderId="0" xfId="0" applyFont="1" applyAlignment="1">
      <alignment horizontal="center" vertical="top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4"/>
  <sheetViews>
    <sheetView showGridLines="0" tabSelected="1" topLeftCell="A24" zoomScale="90" zoomScaleNormal="90" zoomScaleSheetLayoutView="55" workbookViewId="0">
      <selection activeCell="A25" sqref="A25"/>
    </sheetView>
  </sheetViews>
  <sheetFormatPr defaultColWidth="8.77734375" defaultRowHeight="22.8" x14ac:dyDescent="0.65"/>
  <cols>
    <col min="1" max="1" width="44.44140625" style="1" bestFit="1" customWidth="1"/>
    <col min="2" max="2" width="15.77734375" style="1" customWidth="1"/>
    <col min="3" max="3" width="1.21875" style="1" customWidth="1"/>
    <col min="4" max="4" width="21.109375" style="1" customWidth="1"/>
    <col min="5" max="5" width="15.88671875" style="1" customWidth="1"/>
    <col min="6" max="6" width="13.109375" style="1" customWidth="1"/>
    <col min="7" max="7" width="11.44140625" style="2" customWidth="1"/>
    <col min="8" max="8" width="11.21875" style="2" customWidth="1"/>
    <col min="9" max="9" width="13.88671875" style="2" customWidth="1"/>
    <col min="10" max="10" width="11.33203125" style="2" customWidth="1"/>
    <col min="11" max="11" width="10" style="1" customWidth="1"/>
    <col min="12" max="12" width="10.109375" style="1" customWidth="1"/>
    <col min="13" max="16384" width="8.77734375" style="1"/>
  </cols>
  <sheetData>
    <row r="2" spans="1:12" x14ac:dyDescent="0.65">
      <c r="A2" s="173" t="s">
        <v>12</v>
      </c>
      <c r="B2" s="173"/>
      <c r="C2" s="173"/>
      <c r="D2" s="173"/>
      <c r="E2" s="173"/>
      <c r="F2" s="173"/>
      <c r="G2" s="173"/>
      <c r="H2" s="173"/>
      <c r="I2" s="173"/>
      <c r="J2" s="173"/>
      <c r="K2" s="3"/>
    </row>
    <row r="3" spans="1:12" x14ac:dyDescent="0.65">
      <c r="A3" s="173" t="s">
        <v>115</v>
      </c>
      <c r="B3" s="173"/>
      <c r="C3" s="173"/>
      <c r="D3" s="173"/>
      <c r="E3" s="173"/>
      <c r="F3" s="173"/>
      <c r="G3" s="173"/>
      <c r="H3" s="173"/>
      <c r="I3" s="173"/>
      <c r="J3" s="173"/>
      <c r="K3" s="3"/>
    </row>
    <row r="4" spans="1:12" x14ac:dyDescent="0.65">
      <c r="A4" s="4"/>
      <c r="B4" s="4"/>
      <c r="C4" s="4"/>
      <c r="D4" s="4"/>
      <c r="E4" s="4"/>
      <c r="F4" s="4"/>
      <c r="G4" s="3"/>
      <c r="H4" s="3"/>
      <c r="I4" s="3"/>
    </row>
    <row r="5" spans="1:12" ht="23.4" thickBot="1" x14ac:dyDescent="0.7"/>
    <row r="6" spans="1:12" s="7" customFormat="1" ht="23.4" thickBot="1" x14ac:dyDescent="0.7">
      <c r="A6" s="4" t="s">
        <v>0</v>
      </c>
      <c r="B6" s="4"/>
      <c r="C6" s="4"/>
      <c r="D6" s="5"/>
      <c r="E6" s="6"/>
      <c r="G6" s="3" t="s">
        <v>1</v>
      </c>
      <c r="H6" s="179"/>
      <c r="I6" s="180"/>
      <c r="J6" s="181"/>
      <c r="K6" s="1"/>
    </row>
    <row r="7" spans="1:12" ht="23.4" thickBot="1" x14ac:dyDescent="0.7"/>
    <row r="8" spans="1:12" s="7" customFormat="1" ht="23.4" thickBot="1" x14ac:dyDescent="0.7">
      <c r="A8" s="4" t="s">
        <v>19</v>
      </c>
      <c r="B8" s="4"/>
      <c r="C8" s="4"/>
      <c r="D8" s="102">
        <v>2</v>
      </c>
      <c r="E8" s="7" t="s">
        <v>49</v>
      </c>
      <c r="G8" s="3" t="s">
        <v>50</v>
      </c>
      <c r="H8" s="8"/>
      <c r="I8" s="102">
        <v>0</v>
      </c>
      <c r="J8" s="3" t="s">
        <v>2</v>
      </c>
    </row>
    <row r="9" spans="1:12" s="7" customFormat="1" x14ac:dyDescent="0.65">
      <c r="D9" s="6"/>
      <c r="E9" s="6"/>
      <c r="F9" s="6"/>
      <c r="G9" s="3"/>
      <c r="H9" s="3"/>
      <c r="I9" s="8"/>
      <c r="J9" s="8"/>
    </row>
    <row r="10" spans="1:12" s="7" customFormat="1" ht="45.6" x14ac:dyDescent="0.65">
      <c r="A10" s="9" t="s">
        <v>93</v>
      </c>
      <c r="B10" s="10"/>
      <c r="C10" s="10"/>
      <c r="D10" s="11">
        <f>IF(D8=2,12*7500*I8,IF(D8=5,12*6500*I8,IF(D8=1,12*7500*I8,IF(D8=2.5,12*6000*I8,"0"))))</f>
        <v>0</v>
      </c>
      <c r="E10" s="12" t="s">
        <v>4</v>
      </c>
      <c r="G10" s="8"/>
      <c r="H10" s="8"/>
      <c r="I10" s="8"/>
      <c r="J10" s="8"/>
    </row>
    <row r="11" spans="1:12" s="7" customFormat="1" ht="24.6" x14ac:dyDescent="0.65">
      <c r="A11" s="9" t="s">
        <v>147</v>
      </c>
      <c r="B11" s="11">
        <f>D10-B12</f>
        <v>0</v>
      </c>
      <c r="C11" s="13"/>
      <c r="D11" s="13"/>
      <c r="E11" s="12"/>
      <c r="G11" s="8"/>
      <c r="H11" s="8"/>
      <c r="I11" s="8"/>
      <c r="J11" s="8"/>
    </row>
    <row r="12" spans="1:12" s="7" customFormat="1" ht="24.6" x14ac:dyDescent="0.65">
      <c r="A12" s="14" t="s">
        <v>60</v>
      </c>
      <c r="B12" s="11">
        <f>SUM(B13:B14)</f>
        <v>0</v>
      </c>
      <c r="C12" s="13"/>
      <c r="D12" s="13"/>
      <c r="E12" s="12"/>
      <c r="G12" s="8"/>
      <c r="H12" s="8"/>
      <c r="I12" s="8"/>
      <c r="J12" s="8"/>
    </row>
    <row r="13" spans="1:12" s="17" customFormat="1" ht="24.6" x14ac:dyDescent="0.7">
      <c r="A13" s="15" t="s">
        <v>61</v>
      </c>
      <c r="B13" s="16">
        <f>I334</f>
        <v>0</v>
      </c>
      <c r="C13" s="13"/>
      <c r="E13" s="18"/>
      <c r="F13" s="19"/>
      <c r="G13" s="20"/>
      <c r="H13" s="20"/>
      <c r="I13" s="20"/>
      <c r="J13" s="21"/>
      <c r="K13" s="22"/>
      <c r="L13" s="22"/>
    </row>
    <row r="14" spans="1:12" s="17" customFormat="1" ht="24.6" x14ac:dyDescent="0.7">
      <c r="A14" s="15" t="s">
        <v>62</v>
      </c>
      <c r="B14" s="23">
        <f>I335</f>
        <v>0</v>
      </c>
      <c r="C14" s="13"/>
      <c r="E14" s="18"/>
      <c r="F14" s="19"/>
      <c r="G14" s="20"/>
      <c r="H14" s="20"/>
      <c r="I14" s="20"/>
      <c r="J14" s="21"/>
      <c r="K14" s="22"/>
      <c r="L14" s="22"/>
    </row>
    <row r="15" spans="1:12" s="7" customFormat="1" ht="45.6" x14ac:dyDescent="0.65">
      <c r="A15" s="10" t="s">
        <v>91</v>
      </c>
      <c r="B15" s="10"/>
      <c r="C15" s="10"/>
      <c r="D15" s="11">
        <f>SUM(B16:B17)</f>
        <v>0</v>
      </c>
      <c r="E15" s="12" t="s">
        <v>4</v>
      </c>
      <c r="G15" s="8"/>
      <c r="H15" s="8"/>
      <c r="I15" s="8"/>
      <c r="J15" s="8"/>
    </row>
    <row r="16" spans="1:12" ht="24.6" x14ac:dyDescent="0.65">
      <c r="A16" s="24" t="s">
        <v>61</v>
      </c>
      <c r="B16" s="25">
        <f>I72+I138+I206+I272</f>
        <v>0</v>
      </c>
      <c r="C16" s="13"/>
      <c r="E16" s="26"/>
    </row>
    <row r="17" spans="1:10" ht="24.6" x14ac:dyDescent="0.65">
      <c r="A17" s="24" t="s">
        <v>62</v>
      </c>
      <c r="B17" s="25">
        <f>I104+I170+I238+I304</f>
        <v>0</v>
      </c>
      <c r="C17" s="13"/>
      <c r="E17" s="26"/>
    </row>
    <row r="18" spans="1:10" ht="68.400000000000006" x14ac:dyDescent="0.65">
      <c r="A18" s="27" t="s">
        <v>58</v>
      </c>
      <c r="B18" s="13"/>
      <c r="C18" s="13"/>
      <c r="E18" s="26"/>
    </row>
    <row r="19" spans="1:10" ht="45.6" x14ac:dyDescent="0.65">
      <c r="A19" s="9" t="s">
        <v>144</v>
      </c>
      <c r="B19" s="13"/>
      <c r="C19" s="13"/>
      <c r="D19" s="28">
        <f>SUM(B20:B23)*I8</f>
        <v>0</v>
      </c>
      <c r="E19" s="26"/>
    </row>
    <row r="20" spans="1:10" ht="24.6" x14ac:dyDescent="0.65">
      <c r="A20" s="24" t="s">
        <v>128</v>
      </c>
      <c r="B20" s="25"/>
      <c r="C20" s="13"/>
      <c r="E20" s="26"/>
    </row>
    <row r="21" spans="1:10" ht="24.6" x14ac:dyDescent="0.65">
      <c r="A21" s="24" t="s">
        <v>129</v>
      </c>
      <c r="B21" s="25"/>
      <c r="C21" s="13"/>
      <c r="E21" s="26"/>
    </row>
    <row r="22" spans="1:10" ht="24.6" x14ac:dyDescent="0.65">
      <c r="A22" s="24" t="s">
        <v>148</v>
      </c>
      <c r="B22" s="25"/>
      <c r="C22" s="13"/>
      <c r="E22" s="26"/>
    </row>
    <row r="23" spans="1:10" ht="24.6" x14ac:dyDescent="0.65">
      <c r="A23" s="24" t="s">
        <v>149</v>
      </c>
      <c r="B23" s="25"/>
      <c r="C23" s="13"/>
      <c r="E23" s="26"/>
    </row>
    <row r="24" spans="1:10" s="7" customFormat="1" ht="24.6" x14ac:dyDescent="0.65">
      <c r="A24" s="9" t="s">
        <v>156</v>
      </c>
      <c r="B24" s="29"/>
      <c r="C24" s="30"/>
      <c r="D24" s="28">
        <f>SUM(B25:B27)</f>
        <v>0</v>
      </c>
      <c r="E24" s="12" t="s">
        <v>4</v>
      </c>
      <c r="G24" s="8"/>
      <c r="H24" s="8"/>
      <c r="I24" s="8"/>
      <c r="J24" s="8"/>
    </row>
    <row r="25" spans="1:10" ht="24.6" x14ac:dyDescent="0.65">
      <c r="A25" s="24" t="s">
        <v>61</v>
      </c>
      <c r="B25" s="25">
        <f>I315</f>
        <v>0</v>
      </c>
      <c r="C25" s="13"/>
      <c r="E25" s="26"/>
    </row>
    <row r="26" spans="1:10" ht="24.6" x14ac:dyDescent="0.65">
      <c r="A26" s="24" t="s">
        <v>113</v>
      </c>
      <c r="B26" s="25">
        <f>I323</f>
        <v>0</v>
      </c>
      <c r="C26" s="13"/>
      <c r="E26" s="26"/>
    </row>
    <row r="27" spans="1:10" ht="24.6" x14ac:dyDescent="0.65">
      <c r="A27" s="24" t="s">
        <v>114</v>
      </c>
      <c r="B27" s="25">
        <f>I330</f>
        <v>0</v>
      </c>
      <c r="C27" s="13"/>
      <c r="E27" s="26"/>
    </row>
    <row r="28" spans="1:10" s="7" customFormat="1" x14ac:dyDescent="0.65">
      <c r="A28" s="10" t="s">
        <v>59</v>
      </c>
      <c r="B28" s="10"/>
      <c r="C28" s="10"/>
      <c r="D28" s="28">
        <f>SUM(B29:B30)</f>
        <v>0</v>
      </c>
      <c r="E28" s="12" t="s">
        <v>4</v>
      </c>
      <c r="G28" s="8"/>
      <c r="H28" s="8"/>
      <c r="I28" s="8"/>
      <c r="J28" s="8"/>
    </row>
    <row r="29" spans="1:10" s="7" customFormat="1" ht="24.6" x14ac:dyDescent="0.65">
      <c r="A29" s="24" t="s">
        <v>61</v>
      </c>
      <c r="B29" s="25">
        <f>I339</f>
        <v>0</v>
      </c>
      <c r="C29" s="13"/>
      <c r="E29" s="26"/>
      <c r="G29" s="8"/>
      <c r="H29" s="8"/>
      <c r="I29" s="8"/>
      <c r="J29" s="8"/>
    </row>
    <row r="30" spans="1:10" s="7" customFormat="1" ht="25.2" thickBot="1" x14ac:dyDescent="0.7">
      <c r="A30" s="24" t="s">
        <v>62</v>
      </c>
      <c r="B30" s="25">
        <f>I340</f>
        <v>0</v>
      </c>
      <c r="C30" s="13"/>
      <c r="E30" s="26"/>
      <c r="G30" s="8"/>
      <c r="H30" s="8"/>
      <c r="I30" s="8"/>
      <c r="J30" s="8"/>
    </row>
    <row r="31" spans="1:10" s="7" customFormat="1" ht="46.2" thickBot="1" x14ac:dyDescent="0.7">
      <c r="A31" s="10" t="s">
        <v>63</v>
      </c>
      <c r="B31" s="10"/>
      <c r="C31" s="10"/>
      <c r="D31" s="31">
        <f>B12+D15+D24+D28</f>
        <v>0</v>
      </c>
      <c r="E31" s="12" t="s">
        <v>4</v>
      </c>
      <c r="G31" s="8"/>
      <c r="H31" s="8"/>
      <c r="I31" s="8"/>
      <c r="J31" s="8"/>
    </row>
    <row r="32" spans="1:10" s="7" customFormat="1" ht="23.4" thickBot="1" x14ac:dyDescent="0.7">
      <c r="A32" s="10" t="s">
        <v>64</v>
      </c>
      <c r="B32" s="10"/>
      <c r="C32" s="10"/>
      <c r="D32" s="31">
        <f>D10+D15+D24+D28</f>
        <v>0</v>
      </c>
      <c r="E32" s="12" t="s">
        <v>4</v>
      </c>
      <c r="G32" s="8"/>
      <c r="H32" s="8"/>
      <c r="I32" s="8"/>
      <c r="J32" s="8"/>
    </row>
    <row r="33" spans="1:12" x14ac:dyDescent="0.65">
      <c r="A33" s="2" t="s">
        <v>3</v>
      </c>
      <c r="B33" s="2"/>
      <c r="C33" s="2"/>
      <c r="D33" s="32">
        <f>J306+J331+J341</f>
        <v>0</v>
      </c>
      <c r="E33" s="26" t="s">
        <v>4</v>
      </c>
    </row>
    <row r="34" spans="1:12" s="7" customFormat="1" ht="23.4" thickBot="1" x14ac:dyDescent="0.7">
      <c r="A34" s="7" t="s">
        <v>20</v>
      </c>
      <c r="D34" s="33">
        <f>D32+D33</f>
        <v>0</v>
      </c>
      <c r="E34" s="12" t="s">
        <v>4</v>
      </c>
      <c r="G34" s="8"/>
      <c r="H34" s="8"/>
      <c r="I34" s="8"/>
      <c r="J34" s="8"/>
    </row>
    <row r="35" spans="1:12" ht="23.4" thickTop="1" x14ac:dyDescent="0.65"/>
    <row r="36" spans="1:12" x14ac:dyDescent="0.65">
      <c r="K36" s="157"/>
      <c r="L36" s="157"/>
    </row>
    <row r="37" spans="1:12" s="7" customFormat="1" x14ac:dyDescent="0.65">
      <c r="A37" s="174" t="s">
        <v>5</v>
      </c>
      <c r="B37" s="174"/>
      <c r="C37" s="174"/>
      <c r="D37" s="174"/>
      <c r="E37" s="175" t="s">
        <v>51</v>
      </c>
      <c r="F37" s="175" t="s">
        <v>17</v>
      </c>
      <c r="G37" s="176" t="s">
        <v>52</v>
      </c>
      <c r="H37" s="176" t="s">
        <v>13</v>
      </c>
      <c r="I37" s="177" t="s">
        <v>53</v>
      </c>
      <c r="J37" s="177" t="s">
        <v>3</v>
      </c>
      <c r="K37" s="178" t="s">
        <v>55</v>
      </c>
      <c r="L37" s="178"/>
    </row>
    <row r="38" spans="1:12" s="7" customFormat="1" x14ac:dyDescent="0.65">
      <c r="A38" s="174"/>
      <c r="B38" s="174"/>
      <c r="C38" s="174"/>
      <c r="D38" s="174"/>
      <c r="E38" s="175"/>
      <c r="F38" s="175"/>
      <c r="G38" s="176"/>
      <c r="H38" s="176"/>
      <c r="I38" s="177"/>
      <c r="J38" s="177"/>
      <c r="K38" s="36" t="s">
        <v>14</v>
      </c>
      <c r="L38" s="36" t="s">
        <v>15</v>
      </c>
    </row>
    <row r="39" spans="1:12" x14ac:dyDescent="0.65">
      <c r="A39" s="163" t="s">
        <v>92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  <row r="40" spans="1:12" x14ac:dyDescent="0.65">
      <c r="A40" s="128" t="s">
        <v>150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1:12" x14ac:dyDescent="0.65">
      <c r="A41" s="182" t="s">
        <v>116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</row>
    <row r="42" spans="1:12" x14ac:dyDescent="0.65">
      <c r="A42" s="187" t="s">
        <v>47</v>
      </c>
      <c r="B42" s="187"/>
      <c r="C42" s="187"/>
      <c r="D42" s="187"/>
      <c r="E42" s="37"/>
      <c r="F42" s="38"/>
      <c r="G42" s="39"/>
      <c r="H42" s="39"/>
      <c r="I42" s="40">
        <f>SUM(I43:I47)</f>
        <v>0</v>
      </c>
      <c r="J42" s="39"/>
      <c r="K42" s="41"/>
      <c r="L42" s="41"/>
    </row>
    <row r="43" spans="1:12" x14ac:dyDescent="0.65">
      <c r="A43" s="165" t="s">
        <v>34</v>
      </c>
      <c r="B43" s="165"/>
      <c r="C43" s="165"/>
      <c r="D43" s="165"/>
      <c r="E43" s="42"/>
      <c r="F43" s="43"/>
      <c r="G43" s="44"/>
      <c r="H43" s="45"/>
      <c r="I43" s="40">
        <f>F43*G43*H43</f>
        <v>0</v>
      </c>
      <c r="J43" s="39"/>
      <c r="K43" s="41"/>
      <c r="L43" s="41"/>
    </row>
    <row r="44" spans="1:12" x14ac:dyDescent="0.65">
      <c r="A44" s="165" t="s">
        <v>34</v>
      </c>
      <c r="B44" s="165"/>
      <c r="C44" s="165"/>
      <c r="D44" s="165"/>
      <c r="E44" s="42"/>
      <c r="F44" s="43"/>
      <c r="G44" s="44"/>
      <c r="H44" s="45"/>
      <c r="I44" s="40">
        <f t="shared" ref="I44:I46" si="0">F44*G44*H44</f>
        <v>0</v>
      </c>
      <c r="J44" s="39"/>
      <c r="K44" s="41"/>
      <c r="L44" s="41"/>
    </row>
    <row r="45" spans="1:12" x14ac:dyDescent="0.65">
      <c r="A45" s="165" t="s">
        <v>34</v>
      </c>
      <c r="B45" s="165"/>
      <c r="C45" s="165"/>
      <c r="D45" s="165"/>
      <c r="E45" s="42"/>
      <c r="F45" s="43"/>
      <c r="G45" s="44"/>
      <c r="H45" s="45"/>
      <c r="I45" s="40">
        <f t="shared" si="0"/>
        <v>0</v>
      </c>
      <c r="J45" s="39"/>
      <c r="K45" s="41"/>
      <c r="L45" s="41"/>
    </row>
    <row r="46" spans="1:12" x14ac:dyDescent="0.65">
      <c r="A46" s="165" t="s">
        <v>34</v>
      </c>
      <c r="B46" s="165"/>
      <c r="C46" s="165"/>
      <c r="D46" s="165"/>
      <c r="E46" s="42"/>
      <c r="F46" s="43"/>
      <c r="G46" s="44"/>
      <c r="H46" s="45"/>
      <c r="I46" s="40">
        <f t="shared" si="0"/>
        <v>0</v>
      </c>
      <c r="J46" s="39"/>
      <c r="K46" s="41"/>
      <c r="L46" s="41"/>
    </row>
    <row r="47" spans="1:12" x14ac:dyDescent="0.65">
      <c r="A47" s="165" t="s">
        <v>34</v>
      </c>
      <c r="B47" s="165"/>
      <c r="C47" s="165"/>
      <c r="D47" s="165"/>
      <c r="E47" s="42"/>
      <c r="F47" s="43"/>
      <c r="G47" s="44"/>
      <c r="H47" s="45"/>
      <c r="I47" s="40">
        <f>F47*G47*H47</f>
        <v>0</v>
      </c>
      <c r="J47" s="39"/>
      <c r="K47" s="41"/>
      <c r="L47" s="41"/>
    </row>
    <row r="48" spans="1:12" x14ac:dyDescent="0.65">
      <c r="A48" s="164" t="s">
        <v>35</v>
      </c>
      <c r="B48" s="164"/>
      <c r="C48" s="164"/>
      <c r="D48" s="164"/>
      <c r="E48" s="42"/>
      <c r="F48" s="43"/>
      <c r="G48" s="46"/>
      <c r="H48" s="45"/>
      <c r="I48" s="40">
        <f>SUM(I49:I53)</f>
        <v>0</v>
      </c>
      <c r="J48" s="39"/>
      <c r="K48" s="41"/>
      <c r="L48" s="41"/>
    </row>
    <row r="49" spans="1:12" x14ac:dyDescent="0.65">
      <c r="A49" s="165" t="s">
        <v>34</v>
      </c>
      <c r="B49" s="165"/>
      <c r="C49" s="165"/>
      <c r="D49" s="165"/>
      <c r="E49" s="42"/>
      <c r="F49" s="43"/>
      <c r="G49" s="44"/>
      <c r="H49" s="45"/>
      <c r="I49" s="40">
        <f>F49*G49*H49</f>
        <v>0</v>
      </c>
      <c r="J49" s="39"/>
      <c r="K49" s="41"/>
      <c r="L49" s="41"/>
    </row>
    <row r="50" spans="1:12" ht="24.75" customHeight="1" x14ac:dyDescent="0.65">
      <c r="A50" s="165" t="s">
        <v>34</v>
      </c>
      <c r="B50" s="165"/>
      <c r="C50" s="165"/>
      <c r="D50" s="165"/>
      <c r="E50" s="42"/>
      <c r="F50" s="43"/>
      <c r="G50" s="44"/>
      <c r="H50" s="45"/>
      <c r="I50" s="40">
        <f t="shared" ref="I50:I52" si="1">F50*G50*H50</f>
        <v>0</v>
      </c>
      <c r="J50" s="39"/>
      <c r="K50" s="41"/>
      <c r="L50" s="41"/>
    </row>
    <row r="51" spans="1:12" x14ac:dyDescent="0.65">
      <c r="A51" s="165" t="s">
        <v>34</v>
      </c>
      <c r="B51" s="165"/>
      <c r="C51" s="165"/>
      <c r="D51" s="165"/>
      <c r="E51" s="42"/>
      <c r="F51" s="43"/>
      <c r="G51" s="44"/>
      <c r="H51" s="45"/>
      <c r="I51" s="40">
        <f t="shared" si="1"/>
        <v>0</v>
      </c>
      <c r="J51" s="39"/>
      <c r="K51" s="41"/>
      <c r="L51" s="41"/>
    </row>
    <row r="52" spans="1:12" x14ac:dyDescent="0.65">
      <c r="A52" s="165" t="s">
        <v>34</v>
      </c>
      <c r="B52" s="165"/>
      <c r="C52" s="165"/>
      <c r="D52" s="165"/>
      <c r="E52" s="42"/>
      <c r="F52" s="43"/>
      <c r="G52" s="44"/>
      <c r="H52" s="45"/>
      <c r="I52" s="40">
        <f t="shared" si="1"/>
        <v>0</v>
      </c>
      <c r="J52" s="39"/>
      <c r="K52" s="41"/>
      <c r="L52" s="41"/>
    </row>
    <row r="53" spans="1:12" x14ac:dyDescent="0.65">
      <c r="A53" s="165" t="s">
        <v>34</v>
      </c>
      <c r="B53" s="165"/>
      <c r="C53" s="165"/>
      <c r="D53" s="165"/>
      <c r="E53" s="42"/>
      <c r="F53" s="43"/>
      <c r="G53" s="44"/>
      <c r="H53" s="45"/>
      <c r="I53" s="40">
        <f>F53*G53*H53</f>
        <v>0</v>
      </c>
      <c r="J53" s="39"/>
      <c r="K53" s="41"/>
      <c r="L53" s="41"/>
    </row>
    <row r="54" spans="1:12" x14ac:dyDescent="0.65">
      <c r="A54" s="164" t="s">
        <v>36</v>
      </c>
      <c r="B54" s="164"/>
      <c r="C54" s="164"/>
      <c r="D54" s="164"/>
      <c r="E54" s="42"/>
      <c r="F54" s="43"/>
      <c r="G54" s="46"/>
      <c r="H54" s="45"/>
      <c r="I54" s="40">
        <f>SUM(I55:I59)</f>
        <v>0</v>
      </c>
      <c r="J54" s="39"/>
      <c r="K54" s="41"/>
      <c r="L54" s="41"/>
    </row>
    <row r="55" spans="1:12" x14ac:dyDescent="0.65">
      <c r="A55" s="165" t="s">
        <v>34</v>
      </c>
      <c r="B55" s="165"/>
      <c r="C55" s="165"/>
      <c r="D55" s="165"/>
      <c r="E55" s="42"/>
      <c r="F55" s="43"/>
      <c r="G55" s="40"/>
      <c r="H55" s="45"/>
      <c r="I55" s="40">
        <f t="shared" ref="I55:I70" si="2">F55*G55*H55</f>
        <v>0</v>
      </c>
      <c r="J55" s="39"/>
      <c r="K55" s="41"/>
      <c r="L55" s="41"/>
    </row>
    <row r="56" spans="1:12" x14ac:dyDescent="0.65">
      <c r="A56" s="165" t="s">
        <v>34</v>
      </c>
      <c r="B56" s="165"/>
      <c r="C56" s="165"/>
      <c r="D56" s="165"/>
      <c r="E56" s="42"/>
      <c r="F56" s="43"/>
      <c r="G56" s="44"/>
      <c r="H56" s="45"/>
      <c r="I56" s="40">
        <f t="shared" si="2"/>
        <v>0</v>
      </c>
      <c r="J56" s="39"/>
      <c r="K56" s="41"/>
      <c r="L56" s="41"/>
    </row>
    <row r="57" spans="1:12" x14ac:dyDescent="0.65">
      <c r="A57" s="165" t="s">
        <v>34</v>
      </c>
      <c r="B57" s="165"/>
      <c r="C57" s="165"/>
      <c r="D57" s="165"/>
      <c r="E57" s="42"/>
      <c r="F57" s="43"/>
      <c r="G57" s="44"/>
      <c r="H57" s="45"/>
      <c r="I57" s="40">
        <f t="shared" si="2"/>
        <v>0</v>
      </c>
      <c r="J57" s="39"/>
      <c r="K57" s="41"/>
      <c r="L57" s="41"/>
    </row>
    <row r="58" spans="1:12" x14ac:dyDescent="0.65">
      <c r="A58" s="165" t="s">
        <v>34</v>
      </c>
      <c r="B58" s="165"/>
      <c r="C58" s="165"/>
      <c r="D58" s="165"/>
      <c r="E58" s="42"/>
      <c r="F58" s="43"/>
      <c r="G58" s="44"/>
      <c r="H58" s="45"/>
      <c r="I58" s="40">
        <f>F58*G58*H58</f>
        <v>0</v>
      </c>
      <c r="J58" s="39"/>
      <c r="K58" s="41"/>
      <c r="L58" s="41"/>
    </row>
    <row r="59" spans="1:12" x14ac:dyDescent="0.65">
      <c r="A59" s="165" t="s">
        <v>34</v>
      </c>
      <c r="B59" s="165"/>
      <c r="C59" s="165"/>
      <c r="D59" s="165"/>
      <c r="E59" s="42"/>
      <c r="F59" s="43"/>
      <c r="G59" s="47"/>
      <c r="H59" s="47"/>
      <c r="I59" s="40">
        <f t="shared" si="2"/>
        <v>0</v>
      </c>
      <c r="J59" s="39"/>
      <c r="K59" s="41"/>
      <c r="L59" s="41"/>
    </row>
    <row r="60" spans="1:12" x14ac:dyDescent="0.65">
      <c r="A60" s="183" t="s">
        <v>37</v>
      </c>
      <c r="B60" s="184"/>
      <c r="C60" s="184"/>
      <c r="D60" s="185"/>
      <c r="E60" s="42"/>
      <c r="F60" s="43"/>
      <c r="G60" s="47"/>
      <c r="H60" s="47"/>
      <c r="I60" s="40">
        <f>SUM(I61:I65)</f>
        <v>0</v>
      </c>
      <c r="J60" s="39"/>
      <c r="K60" s="41"/>
      <c r="L60" s="41"/>
    </row>
    <row r="61" spans="1:12" x14ac:dyDescent="0.65">
      <c r="A61" s="166" t="s">
        <v>34</v>
      </c>
      <c r="B61" s="166"/>
      <c r="C61" s="166"/>
      <c r="D61" s="166"/>
      <c r="E61" s="42"/>
      <c r="F61" s="43"/>
      <c r="G61" s="40"/>
      <c r="H61" s="45"/>
      <c r="I61" s="40">
        <f t="shared" si="2"/>
        <v>0</v>
      </c>
      <c r="J61" s="39"/>
      <c r="K61" s="41"/>
      <c r="L61" s="41"/>
    </row>
    <row r="62" spans="1:12" x14ac:dyDescent="0.65">
      <c r="A62" s="165" t="s">
        <v>34</v>
      </c>
      <c r="B62" s="165"/>
      <c r="C62" s="165"/>
      <c r="D62" s="165"/>
      <c r="E62" s="42"/>
      <c r="F62" s="43"/>
      <c r="G62" s="40"/>
      <c r="H62" s="45"/>
      <c r="I62" s="40">
        <f t="shared" si="2"/>
        <v>0</v>
      </c>
      <c r="J62" s="39"/>
      <c r="K62" s="41"/>
      <c r="L62" s="41"/>
    </row>
    <row r="63" spans="1:12" x14ac:dyDescent="0.65">
      <c r="A63" s="165" t="s">
        <v>34</v>
      </c>
      <c r="B63" s="165"/>
      <c r="C63" s="165"/>
      <c r="D63" s="165"/>
      <c r="E63" s="42"/>
      <c r="F63" s="43"/>
      <c r="G63" s="44"/>
      <c r="H63" s="45"/>
      <c r="I63" s="40">
        <f t="shared" si="2"/>
        <v>0</v>
      </c>
      <c r="J63" s="39"/>
      <c r="K63" s="41"/>
      <c r="L63" s="41"/>
    </row>
    <row r="64" spans="1:12" x14ac:dyDescent="0.65">
      <c r="A64" s="165" t="s">
        <v>34</v>
      </c>
      <c r="B64" s="165"/>
      <c r="C64" s="165"/>
      <c r="D64" s="165"/>
      <c r="E64" s="42"/>
      <c r="F64" s="43"/>
      <c r="G64" s="44"/>
      <c r="H64" s="45"/>
      <c r="I64" s="40">
        <f t="shared" si="2"/>
        <v>0</v>
      </c>
      <c r="J64" s="39"/>
      <c r="K64" s="41"/>
      <c r="L64" s="41"/>
    </row>
    <row r="65" spans="1:12" x14ac:dyDescent="0.65">
      <c r="A65" s="165" t="s">
        <v>34</v>
      </c>
      <c r="B65" s="165"/>
      <c r="C65" s="165"/>
      <c r="D65" s="165"/>
      <c r="E65" s="42"/>
      <c r="F65" s="43"/>
      <c r="G65" s="44"/>
      <c r="H65" s="45"/>
      <c r="I65" s="40">
        <f>F65*G65*H65</f>
        <v>0</v>
      </c>
      <c r="J65" s="39"/>
      <c r="K65" s="41"/>
      <c r="L65" s="41"/>
    </row>
    <row r="66" spans="1:12" x14ac:dyDescent="0.65">
      <c r="A66" s="164" t="s">
        <v>38</v>
      </c>
      <c r="B66" s="164"/>
      <c r="C66" s="164"/>
      <c r="D66" s="164"/>
      <c r="E66" s="42"/>
      <c r="F66" s="43"/>
      <c r="G66" s="40"/>
      <c r="H66" s="45"/>
      <c r="I66" s="40">
        <f>SUM(I67:I71)</f>
        <v>0</v>
      </c>
      <c r="J66" s="39"/>
      <c r="K66" s="41"/>
      <c r="L66" s="41"/>
    </row>
    <row r="67" spans="1:12" x14ac:dyDescent="0.65">
      <c r="A67" s="166" t="s">
        <v>34</v>
      </c>
      <c r="B67" s="166"/>
      <c r="C67" s="166"/>
      <c r="D67" s="166"/>
      <c r="E67" s="42"/>
      <c r="F67" s="43"/>
      <c r="G67" s="40"/>
      <c r="H67" s="45"/>
      <c r="I67" s="40">
        <f t="shared" ref="I67:I69" si="3">F67*G67*H67</f>
        <v>0</v>
      </c>
      <c r="J67" s="39"/>
      <c r="K67" s="41"/>
      <c r="L67" s="41"/>
    </row>
    <row r="68" spans="1:12" x14ac:dyDescent="0.65">
      <c r="A68" s="165" t="s">
        <v>34</v>
      </c>
      <c r="B68" s="165"/>
      <c r="C68" s="165"/>
      <c r="D68" s="165"/>
      <c r="E68" s="42"/>
      <c r="F68" s="43"/>
      <c r="G68" s="40"/>
      <c r="H68" s="45"/>
      <c r="I68" s="40">
        <f t="shared" si="3"/>
        <v>0</v>
      </c>
      <c r="J68" s="39"/>
      <c r="K68" s="41"/>
      <c r="L68" s="41"/>
    </row>
    <row r="69" spans="1:12" x14ac:dyDescent="0.65">
      <c r="A69" s="165" t="s">
        <v>34</v>
      </c>
      <c r="B69" s="165"/>
      <c r="C69" s="165"/>
      <c r="D69" s="165"/>
      <c r="E69" s="42"/>
      <c r="F69" s="43"/>
      <c r="G69" s="44"/>
      <c r="H69" s="45"/>
      <c r="I69" s="40">
        <f t="shared" si="3"/>
        <v>0</v>
      </c>
      <c r="J69" s="39"/>
      <c r="K69" s="41"/>
      <c r="L69" s="41"/>
    </row>
    <row r="70" spans="1:12" x14ac:dyDescent="0.65">
      <c r="A70" s="167" t="s">
        <v>34</v>
      </c>
      <c r="B70" s="168"/>
      <c r="C70" s="168"/>
      <c r="D70" s="169"/>
      <c r="E70" s="42"/>
      <c r="F70" s="43"/>
      <c r="G70" s="40"/>
      <c r="H70" s="45"/>
      <c r="I70" s="40">
        <f t="shared" si="2"/>
        <v>0</v>
      </c>
      <c r="J70" s="39"/>
      <c r="K70" s="41"/>
      <c r="L70" s="41"/>
    </row>
    <row r="71" spans="1:12" x14ac:dyDescent="0.65">
      <c r="A71" s="167" t="s">
        <v>34</v>
      </c>
      <c r="B71" s="168"/>
      <c r="C71" s="168"/>
      <c r="D71" s="169"/>
      <c r="E71" s="42"/>
      <c r="F71" s="43"/>
      <c r="G71" s="47"/>
      <c r="H71" s="45"/>
      <c r="I71" s="40">
        <f>F71*G71*H71</f>
        <v>0</v>
      </c>
      <c r="J71" s="39"/>
      <c r="K71" s="41"/>
      <c r="L71" s="41"/>
    </row>
    <row r="72" spans="1:12" x14ac:dyDescent="0.65">
      <c r="A72" s="188" t="s">
        <v>118</v>
      </c>
      <c r="B72" s="189"/>
      <c r="C72" s="189"/>
      <c r="D72" s="189"/>
      <c r="E72" s="189"/>
      <c r="F72" s="189"/>
      <c r="G72" s="189"/>
      <c r="H72" s="190"/>
      <c r="I72" s="48">
        <f>I42+I48+I54+I60+I66</f>
        <v>0</v>
      </c>
      <c r="J72" s="49">
        <f>SUM(J42:J71)</f>
        <v>0</v>
      </c>
      <c r="K72" s="41"/>
      <c r="L72" s="41"/>
    </row>
    <row r="73" spans="1:12" x14ac:dyDescent="0.65">
      <c r="A73" s="128" t="s">
        <v>117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</row>
    <row r="74" spans="1:12" x14ac:dyDescent="0.65">
      <c r="A74" s="130" t="s">
        <v>39</v>
      </c>
      <c r="B74" s="130"/>
      <c r="C74" s="130"/>
      <c r="D74" s="130"/>
      <c r="E74" s="50"/>
      <c r="F74" s="51"/>
      <c r="G74" s="52"/>
      <c r="H74" s="52"/>
      <c r="I74" s="40">
        <f>SUM(I75:I79)</f>
        <v>0</v>
      </c>
      <c r="J74" s="39"/>
      <c r="K74" s="53"/>
      <c r="L74" s="53"/>
    </row>
    <row r="75" spans="1:12" x14ac:dyDescent="0.65">
      <c r="A75" s="124" t="s">
        <v>34</v>
      </c>
      <c r="B75" s="124"/>
      <c r="C75" s="124"/>
      <c r="D75" s="124"/>
      <c r="E75" s="42"/>
      <c r="F75" s="43"/>
      <c r="G75" s="44"/>
      <c r="H75" s="45"/>
      <c r="I75" s="40">
        <f>F75*G75*H75</f>
        <v>0</v>
      </c>
      <c r="J75" s="54"/>
      <c r="K75" s="41"/>
      <c r="L75" s="41"/>
    </row>
    <row r="76" spans="1:12" x14ac:dyDescent="0.65">
      <c r="A76" s="124" t="s">
        <v>34</v>
      </c>
      <c r="B76" s="124"/>
      <c r="C76" s="124"/>
      <c r="D76" s="124"/>
      <c r="E76" s="42"/>
      <c r="F76" s="43"/>
      <c r="G76" s="47"/>
      <c r="H76" s="45"/>
      <c r="I76" s="40">
        <f t="shared" ref="I76:I78" si="4">F76*G76*H76</f>
        <v>0</v>
      </c>
      <c r="J76" s="54"/>
      <c r="K76" s="53"/>
      <c r="L76" s="53"/>
    </row>
    <row r="77" spans="1:12" x14ac:dyDescent="0.65">
      <c r="A77" s="124" t="s">
        <v>34</v>
      </c>
      <c r="B77" s="124"/>
      <c r="C77" s="124"/>
      <c r="D77" s="124"/>
      <c r="E77" s="42"/>
      <c r="F77" s="43"/>
      <c r="G77" s="47"/>
      <c r="H77" s="45"/>
      <c r="I77" s="40">
        <f t="shared" si="4"/>
        <v>0</v>
      </c>
      <c r="J77" s="54"/>
      <c r="K77" s="53"/>
      <c r="L77" s="53"/>
    </row>
    <row r="78" spans="1:12" x14ac:dyDescent="0.65">
      <c r="A78" s="124" t="s">
        <v>34</v>
      </c>
      <c r="B78" s="124"/>
      <c r="C78" s="124"/>
      <c r="D78" s="124"/>
      <c r="E78" s="42"/>
      <c r="F78" s="43"/>
      <c r="G78" s="47"/>
      <c r="H78" s="45"/>
      <c r="I78" s="40">
        <f t="shared" si="4"/>
        <v>0</v>
      </c>
      <c r="J78" s="54"/>
      <c r="K78" s="53"/>
      <c r="L78" s="53"/>
    </row>
    <row r="79" spans="1:12" x14ac:dyDescent="0.65">
      <c r="A79" s="142" t="s">
        <v>34</v>
      </c>
      <c r="B79" s="143"/>
      <c r="C79" s="143"/>
      <c r="D79" s="144"/>
      <c r="E79" s="42"/>
      <c r="F79" s="43"/>
      <c r="G79" s="47"/>
      <c r="H79" s="45"/>
      <c r="I79" s="40">
        <f t="shared" ref="I79:I103" si="5">F79*G79*H79</f>
        <v>0</v>
      </c>
      <c r="J79" s="54"/>
      <c r="K79" s="53"/>
      <c r="L79" s="53"/>
    </row>
    <row r="80" spans="1:12" x14ac:dyDescent="0.65">
      <c r="A80" s="126" t="s">
        <v>40</v>
      </c>
      <c r="B80" s="126"/>
      <c r="C80" s="126"/>
      <c r="D80" s="126"/>
      <c r="E80" s="42"/>
      <c r="F80" s="43"/>
      <c r="G80" s="47"/>
      <c r="H80" s="45"/>
      <c r="I80" s="40">
        <f>SUM(I81:I85)</f>
        <v>0</v>
      </c>
      <c r="J80" s="54"/>
      <c r="K80" s="41"/>
      <c r="L80" s="41"/>
    </row>
    <row r="81" spans="1:12" x14ac:dyDescent="0.65">
      <c r="A81" s="124" t="s">
        <v>34</v>
      </c>
      <c r="B81" s="124"/>
      <c r="C81" s="124"/>
      <c r="D81" s="124"/>
      <c r="E81" s="42"/>
      <c r="F81" s="43"/>
      <c r="G81" s="47"/>
      <c r="H81" s="45"/>
      <c r="I81" s="40">
        <f t="shared" si="5"/>
        <v>0</v>
      </c>
      <c r="J81" s="54"/>
      <c r="K81" s="41"/>
      <c r="L81" s="41"/>
    </row>
    <row r="82" spans="1:12" x14ac:dyDescent="0.65">
      <c r="A82" s="124" t="s">
        <v>34</v>
      </c>
      <c r="B82" s="124"/>
      <c r="C82" s="124"/>
      <c r="D82" s="124"/>
      <c r="E82" s="42"/>
      <c r="F82" s="43"/>
      <c r="G82" s="47"/>
      <c r="H82" s="45"/>
      <c r="I82" s="40">
        <f t="shared" si="5"/>
        <v>0</v>
      </c>
      <c r="J82" s="54"/>
      <c r="K82" s="53"/>
      <c r="L82" s="53"/>
    </row>
    <row r="83" spans="1:12" x14ac:dyDescent="0.65">
      <c r="A83" s="124" t="s">
        <v>34</v>
      </c>
      <c r="B83" s="124"/>
      <c r="C83" s="124"/>
      <c r="D83" s="124"/>
      <c r="E83" s="42"/>
      <c r="F83" s="43"/>
      <c r="G83" s="47"/>
      <c r="H83" s="45"/>
      <c r="I83" s="40">
        <f t="shared" si="5"/>
        <v>0</v>
      </c>
      <c r="J83" s="54"/>
      <c r="K83" s="53"/>
      <c r="L83" s="53"/>
    </row>
    <row r="84" spans="1:12" x14ac:dyDescent="0.65">
      <c r="A84" s="142" t="s">
        <v>34</v>
      </c>
      <c r="B84" s="143"/>
      <c r="C84" s="143"/>
      <c r="D84" s="144"/>
      <c r="E84" s="42"/>
      <c r="F84" s="43"/>
      <c r="G84" s="47"/>
      <c r="H84" s="45"/>
      <c r="I84" s="40">
        <f t="shared" ref="I84" si="6">F84*G84*H84</f>
        <v>0</v>
      </c>
      <c r="J84" s="54"/>
      <c r="K84" s="53"/>
      <c r="L84" s="53"/>
    </row>
    <row r="85" spans="1:12" x14ac:dyDescent="0.65">
      <c r="A85" s="132" t="s">
        <v>34</v>
      </c>
      <c r="B85" s="133"/>
      <c r="C85" s="133"/>
      <c r="D85" s="134"/>
      <c r="E85" s="55"/>
      <c r="F85" s="43"/>
      <c r="G85" s="40"/>
      <c r="H85" s="45"/>
      <c r="I85" s="40">
        <f t="shared" si="5"/>
        <v>0</v>
      </c>
      <c r="J85" s="54"/>
      <c r="K85" s="41"/>
      <c r="L85" s="41"/>
    </row>
    <row r="86" spans="1:12" x14ac:dyDescent="0.65">
      <c r="A86" s="151" t="s">
        <v>41</v>
      </c>
      <c r="B86" s="152"/>
      <c r="C86" s="152"/>
      <c r="D86" s="153"/>
      <c r="E86" s="55"/>
      <c r="F86" s="43"/>
      <c r="G86" s="40"/>
      <c r="H86" s="45"/>
      <c r="I86" s="40">
        <f>SUM(I87:I91)</f>
        <v>0</v>
      </c>
      <c r="J86" s="54"/>
      <c r="K86" s="41"/>
      <c r="L86" s="41"/>
    </row>
    <row r="87" spans="1:12" x14ac:dyDescent="0.65">
      <c r="A87" s="142" t="s">
        <v>34</v>
      </c>
      <c r="B87" s="143"/>
      <c r="C87" s="143"/>
      <c r="D87" s="144"/>
      <c r="E87" s="55"/>
      <c r="F87" s="43"/>
      <c r="G87" s="40"/>
      <c r="H87" s="45"/>
      <c r="I87" s="40">
        <f t="shared" si="5"/>
        <v>0</v>
      </c>
      <c r="J87" s="54"/>
      <c r="K87" s="41"/>
      <c r="L87" s="41"/>
    </row>
    <row r="88" spans="1:12" x14ac:dyDescent="0.65">
      <c r="A88" s="124" t="s">
        <v>34</v>
      </c>
      <c r="B88" s="124"/>
      <c r="C88" s="124"/>
      <c r="D88" s="124"/>
      <c r="E88" s="42"/>
      <c r="F88" s="43"/>
      <c r="G88" s="47"/>
      <c r="H88" s="45"/>
      <c r="I88" s="40">
        <f t="shared" ref="I88:I90" si="7">F88*G88*H88</f>
        <v>0</v>
      </c>
      <c r="J88" s="54"/>
      <c r="K88" s="53"/>
      <c r="L88" s="53"/>
    </row>
    <row r="89" spans="1:12" x14ac:dyDescent="0.65">
      <c r="A89" s="124" t="s">
        <v>34</v>
      </c>
      <c r="B89" s="124"/>
      <c r="C89" s="124"/>
      <c r="D89" s="124"/>
      <c r="E89" s="42"/>
      <c r="F89" s="43"/>
      <c r="G89" s="47"/>
      <c r="H89" s="45"/>
      <c r="I89" s="40">
        <f t="shared" si="7"/>
        <v>0</v>
      </c>
      <c r="J89" s="54"/>
      <c r="K89" s="53"/>
      <c r="L89" s="53"/>
    </row>
    <row r="90" spans="1:12" x14ac:dyDescent="0.65">
      <c r="A90" s="142" t="s">
        <v>34</v>
      </c>
      <c r="B90" s="143"/>
      <c r="C90" s="143"/>
      <c r="D90" s="144"/>
      <c r="E90" s="42"/>
      <c r="F90" s="43"/>
      <c r="G90" s="47"/>
      <c r="H90" s="45"/>
      <c r="I90" s="40">
        <f t="shared" si="7"/>
        <v>0</v>
      </c>
      <c r="J90" s="54"/>
      <c r="K90" s="53"/>
      <c r="L90" s="53"/>
    </row>
    <row r="91" spans="1:12" x14ac:dyDescent="0.65">
      <c r="A91" s="124" t="s">
        <v>34</v>
      </c>
      <c r="B91" s="124"/>
      <c r="C91" s="124"/>
      <c r="D91" s="124"/>
      <c r="E91" s="55"/>
      <c r="F91" s="43"/>
      <c r="G91" s="40"/>
      <c r="H91" s="45"/>
      <c r="I91" s="40">
        <f t="shared" si="5"/>
        <v>0</v>
      </c>
      <c r="J91" s="54"/>
      <c r="K91" s="41"/>
      <c r="L91" s="41"/>
    </row>
    <row r="92" spans="1:12" x14ac:dyDescent="0.65">
      <c r="A92" s="126" t="s">
        <v>42</v>
      </c>
      <c r="B92" s="126"/>
      <c r="C92" s="126"/>
      <c r="D92" s="126"/>
      <c r="E92" s="55"/>
      <c r="F92" s="43"/>
      <c r="G92" s="47"/>
      <c r="H92" s="45"/>
      <c r="I92" s="40">
        <f>SUM(I93:I97)</f>
        <v>0</v>
      </c>
      <c r="J92" s="54"/>
      <c r="K92" s="41"/>
      <c r="L92" s="41"/>
    </row>
    <row r="93" spans="1:12" x14ac:dyDescent="0.65">
      <c r="A93" s="132" t="s">
        <v>34</v>
      </c>
      <c r="B93" s="133"/>
      <c r="C93" s="133"/>
      <c r="D93" s="134"/>
      <c r="E93" s="55"/>
      <c r="F93" s="43"/>
      <c r="G93" s="45"/>
      <c r="H93" s="45"/>
      <c r="I93" s="40">
        <f t="shared" si="5"/>
        <v>0</v>
      </c>
      <c r="J93" s="54"/>
      <c r="K93" s="41"/>
      <c r="L93" s="41"/>
    </row>
    <row r="94" spans="1:12" x14ac:dyDescent="0.65">
      <c r="A94" s="124" t="s">
        <v>34</v>
      </c>
      <c r="B94" s="124"/>
      <c r="C94" s="124"/>
      <c r="D94" s="124"/>
      <c r="E94" s="42"/>
      <c r="F94" s="43"/>
      <c r="G94" s="47"/>
      <c r="H94" s="45"/>
      <c r="I94" s="40">
        <f t="shared" ref="I94:I96" si="8">F94*G94*H94</f>
        <v>0</v>
      </c>
      <c r="J94" s="54"/>
      <c r="K94" s="53"/>
      <c r="L94" s="53"/>
    </row>
    <row r="95" spans="1:12" x14ac:dyDescent="0.65">
      <c r="A95" s="124" t="s">
        <v>34</v>
      </c>
      <c r="B95" s="124"/>
      <c r="C95" s="124"/>
      <c r="D95" s="124"/>
      <c r="E95" s="42"/>
      <c r="F95" s="43"/>
      <c r="G95" s="47"/>
      <c r="H95" s="45"/>
      <c r="I95" s="40">
        <f t="shared" si="8"/>
        <v>0</v>
      </c>
      <c r="J95" s="54"/>
      <c r="K95" s="53"/>
      <c r="L95" s="53"/>
    </row>
    <row r="96" spans="1:12" x14ac:dyDescent="0.65">
      <c r="A96" s="142" t="s">
        <v>34</v>
      </c>
      <c r="B96" s="143"/>
      <c r="C96" s="143"/>
      <c r="D96" s="144"/>
      <c r="E96" s="42"/>
      <c r="F96" s="43"/>
      <c r="G96" s="47"/>
      <c r="H96" s="45"/>
      <c r="I96" s="40">
        <f t="shared" si="8"/>
        <v>0</v>
      </c>
      <c r="J96" s="54"/>
      <c r="K96" s="53"/>
      <c r="L96" s="53"/>
    </row>
    <row r="97" spans="1:12" x14ac:dyDescent="0.65">
      <c r="A97" s="127" t="s">
        <v>34</v>
      </c>
      <c r="B97" s="127"/>
      <c r="C97" s="127"/>
      <c r="D97" s="127"/>
      <c r="E97" s="42"/>
      <c r="F97" s="57"/>
      <c r="G97" s="45"/>
      <c r="H97" s="45"/>
      <c r="I97" s="40">
        <f t="shared" si="5"/>
        <v>0</v>
      </c>
      <c r="J97" s="54"/>
      <c r="K97" s="41"/>
      <c r="L97" s="41"/>
    </row>
    <row r="98" spans="1:12" x14ac:dyDescent="0.65">
      <c r="A98" s="135" t="s">
        <v>43</v>
      </c>
      <c r="B98" s="135"/>
      <c r="C98" s="135"/>
      <c r="D98" s="135"/>
      <c r="E98" s="42"/>
      <c r="F98" s="43"/>
      <c r="G98" s="47"/>
      <c r="H98" s="45"/>
      <c r="I98" s="40">
        <f>SUM(I99:I103)</f>
        <v>0</v>
      </c>
      <c r="J98" s="54"/>
      <c r="K98" s="41"/>
      <c r="L98" s="41"/>
    </row>
    <row r="99" spans="1:12" x14ac:dyDescent="0.65">
      <c r="A99" s="125" t="s">
        <v>34</v>
      </c>
      <c r="B99" s="125"/>
      <c r="C99" s="125"/>
      <c r="D99" s="125"/>
      <c r="E99" s="42"/>
      <c r="F99" s="43"/>
      <c r="G99" s="47"/>
      <c r="H99" s="45"/>
      <c r="I99" s="40">
        <f t="shared" si="5"/>
        <v>0</v>
      </c>
      <c r="J99" s="54"/>
      <c r="K99" s="41"/>
      <c r="L99" s="41"/>
    </row>
    <row r="100" spans="1:12" x14ac:dyDescent="0.65">
      <c r="A100" s="124" t="s">
        <v>34</v>
      </c>
      <c r="B100" s="124"/>
      <c r="C100" s="124"/>
      <c r="D100" s="124"/>
      <c r="E100" s="42"/>
      <c r="F100" s="43"/>
      <c r="G100" s="47"/>
      <c r="H100" s="45"/>
      <c r="I100" s="40">
        <f t="shared" si="5"/>
        <v>0</v>
      </c>
      <c r="J100" s="54"/>
      <c r="K100" s="53"/>
      <c r="L100" s="53"/>
    </row>
    <row r="101" spans="1:12" x14ac:dyDescent="0.65">
      <c r="A101" s="142" t="s">
        <v>34</v>
      </c>
      <c r="B101" s="143"/>
      <c r="C101" s="143"/>
      <c r="D101" s="144"/>
      <c r="E101" s="42"/>
      <c r="F101" s="43"/>
      <c r="G101" s="47"/>
      <c r="H101" s="45"/>
      <c r="I101" s="40">
        <f t="shared" si="5"/>
        <v>0</v>
      </c>
      <c r="J101" s="54"/>
      <c r="K101" s="53"/>
      <c r="L101" s="53"/>
    </row>
    <row r="102" spans="1:12" x14ac:dyDescent="0.65">
      <c r="A102" s="127" t="s">
        <v>34</v>
      </c>
      <c r="B102" s="127"/>
      <c r="C102" s="127"/>
      <c r="D102" s="127"/>
      <c r="E102" s="42"/>
      <c r="F102" s="57"/>
      <c r="G102" s="45"/>
      <c r="H102" s="45"/>
      <c r="I102" s="40">
        <f t="shared" ref="I102" si="9">F102*G102*H102</f>
        <v>0</v>
      </c>
      <c r="J102" s="54"/>
      <c r="K102" s="41"/>
      <c r="L102" s="41"/>
    </row>
    <row r="103" spans="1:12" x14ac:dyDescent="0.65">
      <c r="A103" s="125" t="s">
        <v>34</v>
      </c>
      <c r="B103" s="125"/>
      <c r="C103" s="125"/>
      <c r="D103" s="125"/>
      <c r="E103" s="42"/>
      <c r="F103" s="43"/>
      <c r="G103" s="47"/>
      <c r="H103" s="45"/>
      <c r="I103" s="40">
        <f t="shared" si="5"/>
        <v>0</v>
      </c>
      <c r="J103" s="54"/>
      <c r="K103" s="41"/>
      <c r="L103" s="41"/>
    </row>
    <row r="104" spans="1:12" x14ac:dyDescent="0.65">
      <c r="A104" s="129" t="s">
        <v>119</v>
      </c>
      <c r="B104" s="129"/>
      <c r="C104" s="129"/>
      <c r="D104" s="129"/>
      <c r="E104" s="129"/>
      <c r="F104" s="129"/>
      <c r="G104" s="129"/>
      <c r="H104" s="129"/>
      <c r="I104" s="48">
        <f>I74+I80+I86+I92+I98</f>
        <v>0</v>
      </c>
      <c r="J104" s="49">
        <f>SUM(J74:J103)</f>
        <v>0</v>
      </c>
      <c r="K104" s="56"/>
      <c r="L104" s="56"/>
    </row>
    <row r="105" spans="1:12" x14ac:dyDescent="0.65">
      <c r="A105" s="146" t="s">
        <v>74</v>
      </c>
      <c r="B105" s="146"/>
      <c r="C105" s="146"/>
      <c r="D105" s="146"/>
      <c r="E105" s="146"/>
      <c r="F105" s="146"/>
      <c r="G105" s="146"/>
      <c r="H105" s="146"/>
      <c r="I105" s="48">
        <f>I72+I104</f>
        <v>0</v>
      </c>
      <c r="J105" s="49">
        <f>J104+J72</f>
        <v>0</v>
      </c>
      <c r="K105" s="59"/>
      <c r="L105" s="59"/>
    </row>
    <row r="106" spans="1:12" ht="22.95" customHeight="1" x14ac:dyDescent="0.65">
      <c r="A106" s="128" t="s">
        <v>151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</row>
    <row r="107" spans="1:12" x14ac:dyDescent="0.65">
      <c r="A107" s="145" t="s">
        <v>116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</row>
    <row r="108" spans="1:12" x14ac:dyDescent="0.65">
      <c r="A108" s="130" t="s">
        <v>33</v>
      </c>
      <c r="B108" s="130"/>
      <c r="C108" s="130"/>
      <c r="D108" s="130"/>
      <c r="E108" s="42"/>
      <c r="F108" s="43"/>
      <c r="G108" s="40"/>
      <c r="H108" s="45"/>
      <c r="I108" s="40">
        <f>SUM(I109:I113)</f>
        <v>0</v>
      </c>
      <c r="J108" s="54"/>
      <c r="K108" s="56"/>
      <c r="L108" s="56"/>
    </row>
    <row r="109" spans="1:12" x14ac:dyDescent="0.65">
      <c r="A109" s="124" t="s">
        <v>34</v>
      </c>
      <c r="B109" s="124"/>
      <c r="C109" s="124"/>
      <c r="D109" s="124"/>
      <c r="E109" s="42"/>
      <c r="F109" s="43"/>
      <c r="G109" s="44"/>
      <c r="H109" s="45"/>
      <c r="I109" s="40">
        <f>F109*G109*H109</f>
        <v>0</v>
      </c>
      <c r="J109" s="54"/>
      <c r="K109" s="56"/>
      <c r="L109" s="56"/>
    </row>
    <row r="110" spans="1:12" x14ac:dyDescent="0.65">
      <c r="A110" s="124" t="s">
        <v>34</v>
      </c>
      <c r="B110" s="124"/>
      <c r="C110" s="124"/>
      <c r="D110" s="124"/>
      <c r="E110" s="42"/>
      <c r="F110" s="43"/>
      <c r="G110" s="40"/>
      <c r="H110" s="45"/>
      <c r="I110" s="40">
        <f t="shared" ref="I110:I112" si="10">F110*G110*H110</f>
        <v>0</v>
      </c>
      <c r="J110" s="54"/>
      <c r="K110" s="56"/>
      <c r="L110" s="56"/>
    </row>
    <row r="111" spans="1:12" x14ac:dyDescent="0.65">
      <c r="A111" s="124" t="s">
        <v>34</v>
      </c>
      <c r="B111" s="124"/>
      <c r="C111" s="124"/>
      <c r="D111" s="124"/>
      <c r="E111" s="42"/>
      <c r="F111" s="43"/>
      <c r="G111" s="40"/>
      <c r="H111" s="45"/>
      <c r="I111" s="40">
        <f t="shared" si="10"/>
        <v>0</v>
      </c>
      <c r="J111" s="54"/>
      <c r="K111" s="56"/>
      <c r="L111" s="56"/>
    </row>
    <row r="112" spans="1:12" x14ac:dyDescent="0.65">
      <c r="A112" s="124" t="s">
        <v>34</v>
      </c>
      <c r="B112" s="124"/>
      <c r="C112" s="124"/>
      <c r="D112" s="124"/>
      <c r="E112" s="42"/>
      <c r="F112" s="43"/>
      <c r="G112" s="40"/>
      <c r="H112" s="45"/>
      <c r="I112" s="40">
        <f t="shared" si="10"/>
        <v>0</v>
      </c>
      <c r="J112" s="54"/>
      <c r="K112" s="56"/>
      <c r="L112" s="56"/>
    </row>
    <row r="113" spans="1:12" x14ac:dyDescent="0.65">
      <c r="A113" s="124" t="s">
        <v>34</v>
      </c>
      <c r="B113" s="124"/>
      <c r="C113" s="124"/>
      <c r="D113" s="124"/>
      <c r="E113" s="42"/>
      <c r="F113" s="43"/>
      <c r="G113" s="40"/>
      <c r="H113" s="45"/>
      <c r="I113" s="40">
        <f t="shared" ref="I113:I137" si="11">F113*G113*H113</f>
        <v>0</v>
      </c>
      <c r="J113" s="54"/>
      <c r="K113" s="56"/>
      <c r="L113" s="56"/>
    </row>
    <row r="114" spans="1:12" x14ac:dyDescent="0.65">
      <c r="A114" s="126" t="s">
        <v>35</v>
      </c>
      <c r="B114" s="126"/>
      <c r="C114" s="126"/>
      <c r="D114" s="126"/>
      <c r="E114" s="55"/>
      <c r="F114" s="43"/>
      <c r="G114" s="40"/>
      <c r="H114" s="45"/>
      <c r="I114" s="40">
        <f>SUM(I115:I119)</f>
        <v>0</v>
      </c>
      <c r="J114" s="54"/>
      <c r="K114" s="56"/>
      <c r="L114" s="56"/>
    </row>
    <row r="115" spans="1:12" x14ac:dyDescent="0.65">
      <c r="A115" s="124" t="s">
        <v>34</v>
      </c>
      <c r="B115" s="124"/>
      <c r="C115" s="124"/>
      <c r="D115" s="124"/>
      <c r="E115" s="55"/>
      <c r="F115" s="43"/>
      <c r="G115" s="40"/>
      <c r="H115" s="45"/>
      <c r="I115" s="40">
        <f t="shared" si="11"/>
        <v>0</v>
      </c>
      <c r="J115" s="54"/>
      <c r="K115" s="56"/>
      <c r="L115" s="56"/>
    </row>
    <row r="116" spans="1:12" x14ac:dyDescent="0.65">
      <c r="A116" s="124" t="s">
        <v>34</v>
      </c>
      <c r="B116" s="124"/>
      <c r="C116" s="124"/>
      <c r="D116" s="124"/>
      <c r="E116" s="55"/>
      <c r="F116" s="43"/>
      <c r="G116" s="40"/>
      <c r="H116" s="45"/>
      <c r="I116" s="40">
        <f t="shared" ref="I116:I118" si="12">F116*G116*H116</f>
        <v>0</v>
      </c>
      <c r="J116" s="54"/>
      <c r="K116" s="56"/>
      <c r="L116" s="56"/>
    </row>
    <row r="117" spans="1:12" x14ac:dyDescent="0.65">
      <c r="A117" s="124" t="s">
        <v>34</v>
      </c>
      <c r="B117" s="124"/>
      <c r="C117" s="124"/>
      <c r="D117" s="124"/>
      <c r="E117" s="55"/>
      <c r="F117" s="43"/>
      <c r="G117" s="40"/>
      <c r="H117" s="45"/>
      <c r="I117" s="40">
        <f t="shared" si="12"/>
        <v>0</v>
      </c>
      <c r="J117" s="54"/>
      <c r="K117" s="56"/>
      <c r="L117" s="56"/>
    </row>
    <row r="118" spans="1:12" x14ac:dyDescent="0.65">
      <c r="A118" s="124" t="s">
        <v>34</v>
      </c>
      <c r="B118" s="124"/>
      <c r="C118" s="124"/>
      <c r="D118" s="124"/>
      <c r="E118" s="55"/>
      <c r="F118" s="43"/>
      <c r="G118" s="40"/>
      <c r="H118" s="45"/>
      <c r="I118" s="40">
        <f t="shared" si="12"/>
        <v>0</v>
      </c>
      <c r="J118" s="54"/>
      <c r="K118" s="56"/>
      <c r="L118" s="56"/>
    </row>
    <row r="119" spans="1:12" x14ac:dyDescent="0.65">
      <c r="A119" s="131" t="s">
        <v>34</v>
      </c>
      <c r="B119" s="131"/>
      <c r="C119" s="131"/>
      <c r="D119" s="131"/>
      <c r="E119" s="55"/>
      <c r="F119" s="43"/>
      <c r="G119" s="40"/>
      <c r="H119" s="45"/>
      <c r="I119" s="40">
        <f t="shared" si="11"/>
        <v>0</v>
      </c>
      <c r="J119" s="54"/>
      <c r="K119" s="56"/>
      <c r="L119" s="56"/>
    </row>
    <row r="120" spans="1:12" x14ac:dyDescent="0.65">
      <c r="A120" s="136" t="s">
        <v>36</v>
      </c>
      <c r="B120" s="136"/>
      <c r="C120" s="136"/>
      <c r="D120" s="136"/>
      <c r="E120" s="42"/>
      <c r="F120" s="43"/>
      <c r="G120" s="40"/>
      <c r="H120" s="45"/>
      <c r="I120" s="40">
        <f>SUM(I121:I125)</f>
        <v>0</v>
      </c>
      <c r="J120" s="54"/>
      <c r="K120" s="56"/>
      <c r="L120" s="56"/>
    </row>
    <row r="121" spans="1:12" x14ac:dyDescent="0.65">
      <c r="A121" s="124" t="s">
        <v>34</v>
      </c>
      <c r="B121" s="124"/>
      <c r="C121" s="124"/>
      <c r="D121" s="124"/>
      <c r="E121" s="55"/>
      <c r="F121" s="43"/>
      <c r="G121" s="40"/>
      <c r="H121" s="45"/>
      <c r="I121" s="40">
        <f t="shared" ref="I121" si="13">F121*G121*H121</f>
        <v>0</v>
      </c>
      <c r="J121" s="54"/>
      <c r="K121" s="56"/>
      <c r="L121" s="56"/>
    </row>
    <row r="122" spans="1:12" x14ac:dyDescent="0.65">
      <c r="A122" s="124" t="s">
        <v>34</v>
      </c>
      <c r="B122" s="124"/>
      <c r="C122" s="124"/>
      <c r="D122" s="124"/>
      <c r="E122" s="55"/>
      <c r="F122" s="43"/>
      <c r="G122" s="40"/>
      <c r="H122" s="45"/>
      <c r="I122" s="40">
        <f t="shared" ref="I122:I123" si="14">F122*G122*H122</f>
        <v>0</v>
      </c>
      <c r="J122" s="54"/>
      <c r="K122" s="56"/>
      <c r="L122" s="56"/>
    </row>
    <row r="123" spans="1:12" x14ac:dyDescent="0.65">
      <c r="A123" s="124" t="s">
        <v>34</v>
      </c>
      <c r="B123" s="124"/>
      <c r="C123" s="124"/>
      <c r="D123" s="124"/>
      <c r="E123" s="55"/>
      <c r="F123" s="43"/>
      <c r="G123" s="40"/>
      <c r="H123" s="45"/>
      <c r="I123" s="40">
        <f t="shared" si="14"/>
        <v>0</v>
      </c>
      <c r="J123" s="54"/>
      <c r="K123" s="56"/>
      <c r="L123" s="56"/>
    </row>
    <row r="124" spans="1:12" x14ac:dyDescent="0.65">
      <c r="A124" s="124" t="s">
        <v>34</v>
      </c>
      <c r="B124" s="124"/>
      <c r="C124" s="124"/>
      <c r="D124" s="124"/>
      <c r="E124" s="55"/>
      <c r="F124" s="57"/>
      <c r="G124" s="60"/>
      <c r="H124" s="60"/>
      <c r="I124" s="40">
        <f t="shared" si="11"/>
        <v>0</v>
      </c>
      <c r="J124" s="54"/>
      <c r="K124" s="56"/>
      <c r="L124" s="56"/>
    </row>
    <row r="125" spans="1:12" x14ac:dyDescent="0.65">
      <c r="A125" s="124" t="s">
        <v>34</v>
      </c>
      <c r="B125" s="124"/>
      <c r="C125" s="124"/>
      <c r="D125" s="124"/>
      <c r="E125" s="55"/>
      <c r="F125" s="57"/>
      <c r="G125" s="60"/>
      <c r="H125" s="60"/>
      <c r="I125" s="40">
        <f t="shared" si="11"/>
        <v>0</v>
      </c>
      <c r="J125" s="54"/>
      <c r="K125" s="56"/>
      <c r="L125" s="56"/>
    </row>
    <row r="126" spans="1:12" x14ac:dyDescent="0.65">
      <c r="A126" s="126" t="s">
        <v>37</v>
      </c>
      <c r="B126" s="126"/>
      <c r="C126" s="126"/>
      <c r="D126" s="126"/>
      <c r="E126" s="42"/>
      <c r="F126" s="43"/>
      <c r="G126" s="47"/>
      <c r="H126" s="45"/>
      <c r="I126" s="40">
        <f>SUM(I127:I131)</f>
        <v>0</v>
      </c>
      <c r="J126" s="54"/>
      <c r="K126" s="56"/>
      <c r="L126" s="56"/>
    </row>
    <row r="127" spans="1:12" x14ac:dyDescent="0.65">
      <c r="A127" s="132" t="s">
        <v>34</v>
      </c>
      <c r="B127" s="133"/>
      <c r="C127" s="133"/>
      <c r="D127" s="134"/>
      <c r="E127" s="42"/>
      <c r="F127" s="43"/>
      <c r="G127" s="47"/>
      <c r="H127" s="45"/>
      <c r="I127" s="40">
        <f t="shared" si="11"/>
        <v>0</v>
      </c>
      <c r="J127" s="54"/>
      <c r="K127" s="56"/>
      <c r="L127" s="56"/>
    </row>
    <row r="128" spans="1:12" x14ac:dyDescent="0.65">
      <c r="A128" s="132" t="s">
        <v>34</v>
      </c>
      <c r="B128" s="133"/>
      <c r="C128" s="133"/>
      <c r="D128" s="134"/>
      <c r="E128" s="42"/>
      <c r="F128" s="43"/>
      <c r="G128" s="47"/>
      <c r="H128" s="45"/>
      <c r="I128" s="40">
        <f t="shared" ref="I128:I130" si="15">F128*G128*H128</f>
        <v>0</v>
      </c>
      <c r="J128" s="54"/>
      <c r="K128" s="56"/>
      <c r="L128" s="56"/>
    </row>
    <row r="129" spans="1:12" x14ac:dyDescent="0.65">
      <c r="A129" s="132" t="s">
        <v>34</v>
      </c>
      <c r="B129" s="133"/>
      <c r="C129" s="133"/>
      <c r="D129" s="134"/>
      <c r="E129" s="42"/>
      <c r="F129" s="43"/>
      <c r="G129" s="47"/>
      <c r="H129" s="45"/>
      <c r="I129" s="40">
        <f t="shared" si="15"/>
        <v>0</v>
      </c>
      <c r="J129" s="54"/>
      <c r="K129" s="56"/>
      <c r="L129" s="56"/>
    </row>
    <row r="130" spans="1:12" x14ac:dyDescent="0.65">
      <c r="A130" s="132" t="s">
        <v>34</v>
      </c>
      <c r="B130" s="133"/>
      <c r="C130" s="133"/>
      <c r="D130" s="134"/>
      <c r="E130" s="42"/>
      <c r="F130" s="43"/>
      <c r="G130" s="47"/>
      <c r="H130" s="45"/>
      <c r="I130" s="40">
        <f t="shared" si="15"/>
        <v>0</v>
      </c>
      <c r="J130" s="54"/>
      <c r="K130" s="56"/>
      <c r="L130" s="56"/>
    </row>
    <row r="131" spans="1:12" x14ac:dyDescent="0.65">
      <c r="A131" s="191" t="s">
        <v>34</v>
      </c>
      <c r="B131" s="192"/>
      <c r="C131" s="192"/>
      <c r="D131" s="193"/>
      <c r="E131" s="42"/>
      <c r="F131" s="43"/>
      <c r="G131" s="47"/>
      <c r="H131" s="45"/>
      <c r="I131" s="40">
        <f t="shared" si="11"/>
        <v>0</v>
      </c>
      <c r="J131" s="54"/>
      <c r="K131" s="56"/>
      <c r="L131" s="56"/>
    </row>
    <row r="132" spans="1:12" x14ac:dyDescent="0.65">
      <c r="A132" s="135" t="s">
        <v>38</v>
      </c>
      <c r="B132" s="135"/>
      <c r="C132" s="135"/>
      <c r="D132" s="135"/>
      <c r="E132" s="55"/>
      <c r="F132" s="43"/>
      <c r="G132" s="47"/>
      <c r="H132" s="45"/>
      <c r="I132" s="40">
        <f>SUM(I133:I137)</f>
        <v>0</v>
      </c>
      <c r="J132" s="54"/>
      <c r="K132" s="56"/>
      <c r="L132" s="56"/>
    </row>
    <row r="133" spans="1:12" x14ac:dyDescent="0.65">
      <c r="A133" s="125" t="s">
        <v>34</v>
      </c>
      <c r="B133" s="125"/>
      <c r="C133" s="125"/>
      <c r="D133" s="125"/>
      <c r="E133" s="55"/>
      <c r="F133" s="43"/>
      <c r="G133" s="47"/>
      <c r="H133" s="45"/>
      <c r="I133" s="40">
        <f t="shared" si="11"/>
        <v>0</v>
      </c>
      <c r="J133" s="54"/>
      <c r="K133" s="56"/>
      <c r="L133" s="56"/>
    </row>
    <row r="134" spans="1:12" x14ac:dyDescent="0.65">
      <c r="A134" s="125" t="s">
        <v>34</v>
      </c>
      <c r="B134" s="125"/>
      <c r="C134" s="125"/>
      <c r="D134" s="125"/>
      <c r="E134" s="55"/>
      <c r="F134" s="43"/>
      <c r="G134" s="47"/>
      <c r="H134" s="45"/>
      <c r="I134" s="40">
        <f t="shared" ref="I134:I136" si="16">F134*G134*H134</f>
        <v>0</v>
      </c>
      <c r="J134" s="54"/>
      <c r="K134" s="56"/>
      <c r="L134" s="56"/>
    </row>
    <row r="135" spans="1:12" x14ac:dyDescent="0.65">
      <c r="A135" s="125" t="s">
        <v>34</v>
      </c>
      <c r="B135" s="125"/>
      <c r="C135" s="125"/>
      <c r="D135" s="125"/>
      <c r="E135" s="55"/>
      <c r="F135" s="43"/>
      <c r="G135" s="47"/>
      <c r="H135" s="45"/>
      <c r="I135" s="40">
        <f t="shared" si="16"/>
        <v>0</v>
      </c>
      <c r="J135" s="54"/>
      <c r="K135" s="56"/>
      <c r="L135" s="56"/>
    </row>
    <row r="136" spans="1:12" x14ac:dyDescent="0.65">
      <c r="A136" s="125" t="s">
        <v>34</v>
      </c>
      <c r="B136" s="125"/>
      <c r="C136" s="125"/>
      <c r="D136" s="125"/>
      <c r="E136" s="55"/>
      <c r="F136" s="43"/>
      <c r="G136" s="47"/>
      <c r="H136" s="45"/>
      <c r="I136" s="40">
        <f t="shared" si="16"/>
        <v>0</v>
      </c>
      <c r="J136" s="54"/>
      <c r="K136" s="56"/>
      <c r="L136" s="56"/>
    </row>
    <row r="137" spans="1:12" x14ac:dyDescent="0.65">
      <c r="A137" s="125" t="s">
        <v>34</v>
      </c>
      <c r="B137" s="125"/>
      <c r="C137" s="125"/>
      <c r="D137" s="125"/>
      <c r="E137" s="55"/>
      <c r="F137" s="43"/>
      <c r="G137" s="47"/>
      <c r="H137" s="45"/>
      <c r="I137" s="40">
        <f t="shared" si="11"/>
        <v>0</v>
      </c>
      <c r="J137" s="54"/>
      <c r="K137" s="56"/>
      <c r="L137" s="56"/>
    </row>
    <row r="138" spans="1:12" x14ac:dyDescent="0.65">
      <c r="A138" s="129" t="s">
        <v>118</v>
      </c>
      <c r="B138" s="129"/>
      <c r="C138" s="129"/>
      <c r="D138" s="129"/>
      <c r="E138" s="129"/>
      <c r="F138" s="129"/>
      <c r="G138" s="129"/>
      <c r="H138" s="129"/>
      <c r="I138" s="48">
        <f>I108+I114+I120+I126+I132</f>
        <v>0</v>
      </c>
      <c r="J138" s="60">
        <f>SUM(J108:J137)</f>
        <v>0</v>
      </c>
      <c r="K138" s="56"/>
      <c r="L138" s="56"/>
    </row>
    <row r="139" spans="1:12" x14ac:dyDescent="0.65">
      <c r="A139" s="128" t="s">
        <v>117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</row>
    <row r="140" spans="1:12" x14ac:dyDescent="0.65">
      <c r="A140" s="130" t="s">
        <v>39</v>
      </c>
      <c r="B140" s="130"/>
      <c r="C140" s="130"/>
      <c r="D140" s="130"/>
      <c r="E140" s="37"/>
      <c r="F140" s="51"/>
      <c r="G140" s="61"/>
      <c r="H140" s="61"/>
      <c r="I140" s="40">
        <f>SUM(I141:I145)</f>
        <v>0</v>
      </c>
      <c r="J140" s="39"/>
      <c r="K140" s="41"/>
      <c r="L140" s="41"/>
    </row>
    <row r="141" spans="1:12" x14ac:dyDescent="0.65">
      <c r="A141" s="124" t="s">
        <v>34</v>
      </c>
      <c r="B141" s="124"/>
      <c r="C141" s="124"/>
      <c r="D141" s="124"/>
      <c r="E141" s="50"/>
      <c r="F141" s="43"/>
      <c r="G141" s="44"/>
      <c r="H141" s="45"/>
      <c r="I141" s="40">
        <f>F141*G141*H141</f>
        <v>0</v>
      </c>
      <c r="J141" s="39"/>
      <c r="K141" s="62"/>
      <c r="L141" s="62"/>
    </row>
    <row r="142" spans="1:12" x14ac:dyDescent="0.65">
      <c r="A142" s="124" t="s">
        <v>34</v>
      </c>
      <c r="B142" s="124"/>
      <c r="C142" s="124"/>
      <c r="D142" s="124"/>
      <c r="E142" s="50"/>
      <c r="F142" s="38"/>
      <c r="G142" s="40"/>
      <c r="H142" s="45"/>
      <c r="I142" s="40">
        <f t="shared" ref="I142:I169" si="17">F142*G142*H142</f>
        <v>0</v>
      </c>
      <c r="J142" s="39"/>
      <c r="K142" s="41"/>
      <c r="L142" s="41"/>
    </row>
    <row r="143" spans="1:12" x14ac:dyDescent="0.65">
      <c r="A143" s="124" t="s">
        <v>34</v>
      </c>
      <c r="B143" s="124"/>
      <c r="C143" s="124"/>
      <c r="D143" s="124"/>
      <c r="E143" s="50"/>
      <c r="F143" s="43"/>
      <c r="G143" s="44"/>
      <c r="H143" s="45"/>
      <c r="I143" s="40">
        <f>F143*G143*H143</f>
        <v>0</v>
      </c>
      <c r="J143" s="39"/>
      <c r="K143" s="62"/>
      <c r="L143" s="62"/>
    </row>
    <row r="144" spans="1:12" x14ac:dyDescent="0.65">
      <c r="A144" s="124" t="s">
        <v>34</v>
      </c>
      <c r="B144" s="124"/>
      <c r="C144" s="124"/>
      <c r="D144" s="124"/>
      <c r="E144" s="50"/>
      <c r="F144" s="38"/>
      <c r="G144" s="40"/>
      <c r="H144" s="45"/>
      <c r="I144" s="40">
        <f t="shared" ref="I144" si="18">F144*G144*H144</f>
        <v>0</v>
      </c>
      <c r="J144" s="39"/>
      <c r="K144" s="41"/>
      <c r="L144" s="41"/>
    </row>
    <row r="145" spans="1:12" x14ac:dyDescent="0.65">
      <c r="A145" s="124" t="s">
        <v>34</v>
      </c>
      <c r="B145" s="124"/>
      <c r="C145" s="124"/>
      <c r="D145" s="124"/>
      <c r="E145" s="50"/>
      <c r="F145" s="38"/>
      <c r="G145" s="40"/>
      <c r="H145" s="45"/>
      <c r="I145" s="40">
        <f t="shared" ref="I145" si="19">F145*G145*H145</f>
        <v>0</v>
      </c>
      <c r="J145" s="39"/>
      <c r="K145" s="41"/>
      <c r="L145" s="41"/>
    </row>
    <row r="146" spans="1:12" x14ac:dyDescent="0.65">
      <c r="A146" s="170" t="s">
        <v>40</v>
      </c>
      <c r="B146" s="171"/>
      <c r="C146" s="171"/>
      <c r="D146" s="172"/>
      <c r="E146" s="50"/>
      <c r="F146" s="38"/>
      <c r="G146" s="40"/>
      <c r="H146" s="45"/>
      <c r="I146" s="40">
        <f>SUM(I147:I151)</f>
        <v>0</v>
      </c>
      <c r="J146" s="39"/>
      <c r="K146" s="41"/>
      <c r="L146" s="41"/>
    </row>
    <row r="147" spans="1:12" x14ac:dyDescent="0.65">
      <c r="A147" s="124" t="s">
        <v>34</v>
      </c>
      <c r="B147" s="124"/>
      <c r="C147" s="124"/>
      <c r="D147" s="124"/>
      <c r="E147" s="50"/>
      <c r="F147" s="38"/>
      <c r="G147" s="40"/>
      <c r="H147" s="45"/>
      <c r="I147" s="40">
        <f t="shared" si="17"/>
        <v>0</v>
      </c>
      <c r="J147" s="39"/>
      <c r="K147" s="53"/>
      <c r="L147" s="53"/>
    </row>
    <row r="148" spans="1:12" x14ac:dyDescent="0.65">
      <c r="A148" s="124" t="s">
        <v>34</v>
      </c>
      <c r="B148" s="124"/>
      <c r="C148" s="124"/>
      <c r="D148" s="124"/>
      <c r="E148" s="50"/>
      <c r="F148" s="43"/>
      <c r="G148" s="44"/>
      <c r="H148" s="45"/>
      <c r="I148" s="40">
        <f>F148*G148*H148</f>
        <v>0</v>
      </c>
      <c r="J148" s="39"/>
      <c r="K148" s="62"/>
      <c r="L148" s="62"/>
    </row>
    <row r="149" spans="1:12" x14ac:dyDescent="0.65">
      <c r="A149" s="124" t="s">
        <v>34</v>
      </c>
      <c r="B149" s="124"/>
      <c r="C149" s="124"/>
      <c r="D149" s="124"/>
      <c r="E149" s="50"/>
      <c r="F149" s="38"/>
      <c r="G149" s="40"/>
      <c r="H149" s="45"/>
      <c r="I149" s="40">
        <f t="shared" ref="I149:I150" si="20">F149*G149*H149</f>
        <v>0</v>
      </c>
      <c r="J149" s="39"/>
      <c r="K149" s="41"/>
      <c r="L149" s="41"/>
    </row>
    <row r="150" spans="1:12" x14ac:dyDescent="0.65">
      <c r="A150" s="124" t="s">
        <v>34</v>
      </c>
      <c r="B150" s="124"/>
      <c r="C150" s="124"/>
      <c r="D150" s="124"/>
      <c r="E150" s="50"/>
      <c r="F150" s="38"/>
      <c r="G150" s="40"/>
      <c r="H150" s="45"/>
      <c r="I150" s="40">
        <f t="shared" si="20"/>
        <v>0</v>
      </c>
      <c r="J150" s="39"/>
      <c r="K150" s="41"/>
      <c r="L150" s="41"/>
    </row>
    <row r="151" spans="1:12" x14ac:dyDescent="0.65">
      <c r="A151" s="131" t="s">
        <v>34</v>
      </c>
      <c r="B151" s="131"/>
      <c r="C151" s="131"/>
      <c r="D151" s="131"/>
      <c r="E151" s="50"/>
      <c r="F151" s="38"/>
      <c r="G151" s="40"/>
      <c r="H151" s="45"/>
      <c r="I151" s="40">
        <f t="shared" si="17"/>
        <v>0</v>
      </c>
      <c r="J151" s="39"/>
      <c r="K151" s="41"/>
      <c r="L151" s="41"/>
    </row>
    <row r="152" spans="1:12" x14ac:dyDescent="0.65">
      <c r="A152" s="136" t="s">
        <v>41</v>
      </c>
      <c r="B152" s="136"/>
      <c r="C152" s="136"/>
      <c r="D152" s="136"/>
      <c r="E152" s="50"/>
      <c r="F152" s="38"/>
      <c r="G152" s="40"/>
      <c r="H152" s="45"/>
      <c r="I152" s="40">
        <f>SUM(I153:I157)</f>
        <v>0</v>
      </c>
      <c r="J152" s="39"/>
      <c r="K152" s="41"/>
      <c r="L152" s="41"/>
    </row>
    <row r="153" spans="1:12" x14ac:dyDescent="0.65">
      <c r="A153" s="124" t="s">
        <v>34</v>
      </c>
      <c r="B153" s="124"/>
      <c r="C153" s="124"/>
      <c r="D153" s="124"/>
      <c r="E153" s="37"/>
      <c r="F153" s="38"/>
      <c r="G153" s="40"/>
      <c r="H153" s="45"/>
      <c r="I153" s="40">
        <f t="shared" si="17"/>
        <v>0</v>
      </c>
      <c r="J153" s="39"/>
      <c r="K153" s="41"/>
      <c r="L153" s="41"/>
    </row>
    <row r="154" spans="1:12" x14ac:dyDescent="0.65">
      <c r="A154" s="131" t="s">
        <v>34</v>
      </c>
      <c r="B154" s="131"/>
      <c r="C154" s="131"/>
      <c r="D154" s="131"/>
      <c r="E154" s="50"/>
      <c r="F154" s="38"/>
      <c r="G154" s="40"/>
      <c r="H154" s="45"/>
      <c r="I154" s="40">
        <f t="shared" ref="I154:I156" si="21">F154*G154*H154</f>
        <v>0</v>
      </c>
      <c r="J154" s="39"/>
      <c r="K154" s="41"/>
      <c r="L154" s="41"/>
    </row>
    <row r="155" spans="1:12" x14ac:dyDescent="0.65">
      <c r="A155" s="131" t="s">
        <v>34</v>
      </c>
      <c r="B155" s="131"/>
      <c r="C155" s="131"/>
      <c r="D155" s="131"/>
      <c r="E155" s="50"/>
      <c r="F155" s="38"/>
      <c r="G155" s="40"/>
      <c r="H155" s="45"/>
      <c r="I155" s="40">
        <f t="shared" si="21"/>
        <v>0</v>
      </c>
      <c r="J155" s="39"/>
      <c r="K155" s="41"/>
      <c r="L155" s="41"/>
    </row>
    <row r="156" spans="1:12" x14ac:dyDescent="0.65">
      <c r="A156" s="131" t="s">
        <v>34</v>
      </c>
      <c r="B156" s="131"/>
      <c r="C156" s="131"/>
      <c r="D156" s="131"/>
      <c r="E156" s="50"/>
      <c r="F156" s="38"/>
      <c r="G156" s="40"/>
      <c r="H156" s="45"/>
      <c r="I156" s="40">
        <f t="shared" si="21"/>
        <v>0</v>
      </c>
      <c r="J156" s="39"/>
      <c r="K156" s="41"/>
      <c r="L156" s="41"/>
    </row>
    <row r="157" spans="1:12" x14ac:dyDescent="0.65">
      <c r="A157" s="124" t="s">
        <v>34</v>
      </c>
      <c r="B157" s="124"/>
      <c r="C157" s="124"/>
      <c r="D157" s="124"/>
      <c r="E157" s="37"/>
      <c r="F157" s="51"/>
      <c r="G157" s="60"/>
      <c r="H157" s="60"/>
      <c r="I157" s="40">
        <f t="shared" si="17"/>
        <v>0</v>
      </c>
      <c r="J157" s="39"/>
      <c r="K157" s="41"/>
      <c r="L157" s="41"/>
    </row>
    <row r="158" spans="1:12" x14ac:dyDescent="0.65">
      <c r="A158" s="126" t="s">
        <v>42</v>
      </c>
      <c r="B158" s="126"/>
      <c r="C158" s="126"/>
      <c r="D158" s="126"/>
      <c r="E158" s="37"/>
      <c r="F158" s="51"/>
      <c r="G158" s="60"/>
      <c r="H158" s="60"/>
      <c r="I158" s="40">
        <f>SUM(I159:I163)</f>
        <v>0</v>
      </c>
      <c r="J158" s="39"/>
      <c r="K158" s="41"/>
      <c r="L158" s="41"/>
    </row>
    <row r="159" spans="1:12" x14ac:dyDescent="0.65">
      <c r="A159" s="132" t="s">
        <v>34</v>
      </c>
      <c r="B159" s="133"/>
      <c r="C159" s="133"/>
      <c r="D159" s="134"/>
      <c r="E159" s="37"/>
      <c r="F159" s="38"/>
      <c r="G159" s="45"/>
      <c r="H159" s="45"/>
      <c r="I159" s="40">
        <f t="shared" si="17"/>
        <v>0</v>
      </c>
      <c r="J159" s="39"/>
      <c r="K159" s="41"/>
      <c r="L159" s="41"/>
    </row>
    <row r="160" spans="1:12" x14ac:dyDescent="0.65">
      <c r="A160" s="131" t="s">
        <v>34</v>
      </c>
      <c r="B160" s="131"/>
      <c r="C160" s="131"/>
      <c r="D160" s="131"/>
      <c r="E160" s="50"/>
      <c r="F160" s="38"/>
      <c r="G160" s="40"/>
      <c r="H160" s="45"/>
      <c r="I160" s="40">
        <f t="shared" si="17"/>
        <v>0</v>
      </c>
      <c r="J160" s="39"/>
      <c r="K160" s="41"/>
      <c r="L160" s="41"/>
    </row>
    <row r="161" spans="1:12" x14ac:dyDescent="0.65">
      <c r="A161" s="131" t="s">
        <v>34</v>
      </c>
      <c r="B161" s="131"/>
      <c r="C161" s="131"/>
      <c r="D161" s="131"/>
      <c r="E161" s="50"/>
      <c r="F161" s="38"/>
      <c r="G161" s="40"/>
      <c r="H161" s="45"/>
      <c r="I161" s="40">
        <f t="shared" si="17"/>
        <v>0</v>
      </c>
      <c r="J161" s="39"/>
      <c r="K161" s="41"/>
      <c r="L161" s="41"/>
    </row>
    <row r="162" spans="1:12" x14ac:dyDescent="0.65">
      <c r="A162" s="124" t="s">
        <v>34</v>
      </c>
      <c r="B162" s="124"/>
      <c r="C162" s="124"/>
      <c r="D162" s="124"/>
      <c r="E162" s="37"/>
      <c r="F162" s="51"/>
      <c r="G162" s="60"/>
      <c r="H162" s="60"/>
      <c r="I162" s="40">
        <f t="shared" ref="I162" si="22">F162*G162*H162</f>
        <v>0</v>
      </c>
      <c r="J162" s="39"/>
      <c r="K162" s="41"/>
      <c r="L162" s="41"/>
    </row>
    <row r="163" spans="1:12" x14ac:dyDescent="0.65">
      <c r="A163" s="127" t="s">
        <v>34</v>
      </c>
      <c r="B163" s="127"/>
      <c r="C163" s="127"/>
      <c r="D163" s="127"/>
      <c r="E163" s="37"/>
      <c r="F163" s="38"/>
      <c r="G163" s="45"/>
      <c r="H163" s="45"/>
      <c r="I163" s="40">
        <f t="shared" si="17"/>
        <v>0</v>
      </c>
      <c r="J163" s="39"/>
      <c r="K163" s="41"/>
      <c r="L163" s="41"/>
    </row>
    <row r="164" spans="1:12" x14ac:dyDescent="0.65">
      <c r="A164" s="135" t="s">
        <v>43</v>
      </c>
      <c r="B164" s="135"/>
      <c r="C164" s="135"/>
      <c r="D164" s="135"/>
      <c r="E164" s="37"/>
      <c r="F164" s="51"/>
      <c r="G164" s="60"/>
      <c r="H164" s="60"/>
      <c r="I164" s="40">
        <f>SUM(I165:I169)</f>
        <v>0</v>
      </c>
      <c r="J164" s="39"/>
      <c r="K164" s="41"/>
      <c r="L164" s="41"/>
    </row>
    <row r="165" spans="1:12" x14ac:dyDescent="0.65">
      <c r="A165" s="125" t="s">
        <v>34</v>
      </c>
      <c r="B165" s="125"/>
      <c r="C165" s="125"/>
      <c r="D165" s="125"/>
      <c r="E165" s="37"/>
      <c r="F165" s="51"/>
      <c r="G165" s="60"/>
      <c r="H165" s="60"/>
      <c r="I165" s="40">
        <f t="shared" si="17"/>
        <v>0</v>
      </c>
      <c r="J165" s="39"/>
      <c r="K165" s="41"/>
      <c r="L165" s="41"/>
    </row>
    <row r="166" spans="1:12" x14ac:dyDescent="0.65">
      <c r="A166" s="131" t="s">
        <v>34</v>
      </c>
      <c r="B166" s="131"/>
      <c r="C166" s="131"/>
      <c r="D166" s="131"/>
      <c r="E166" s="50"/>
      <c r="F166" s="38"/>
      <c r="G166" s="40"/>
      <c r="H166" s="45"/>
      <c r="I166" s="40">
        <f t="shared" ref="I166:I168" si="23">F166*G166*H166</f>
        <v>0</v>
      </c>
      <c r="J166" s="39"/>
      <c r="K166" s="41"/>
      <c r="L166" s="41"/>
    </row>
    <row r="167" spans="1:12" x14ac:dyDescent="0.65">
      <c r="A167" s="131" t="s">
        <v>34</v>
      </c>
      <c r="B167" s="131"/>
      <c r="C167" s="131"/>
      <c r="D167" s="131"/>
      <c r="E167" s="50"/>
      <c r="F167" s="38"/>
      <c r="G167" s="40"/>
      <c r="H167" s="45"/>
      <c r="I167" s="40">
        <f t="shared" si="23"/>
        <v>0</v>
      </c>
      <c r="J167" s="39"/>
      <c r="K167" s="41"/>
      <c r="L167" s="41"/>
    </row>
    <row r="168" spans="1:12" x14ac:dyDescent="0.65">
      <c r="A168" s="131" t="s">
        <v>34</v>
      </c>
      <c r="B168" s="131"/>
      <c r="C168" s="131"/>
      <c r="D168" s="131"/>
      <c r="E168" s="50"/>
      <c r="F168" s="38"/>
      <c r="G168" s="40"/>
      <c r="H168" s="45"/>
      <c r="I168" s="40">
        <f t="shared" si="23"/>
        <v>0</v>
      </c>
      <c r="J168" s="39"/>
      <c r="K168" s="41"/>
      <c r="L168" s="41"/>
    </row>
    <row r="169" spans="1:12" x14ac:dyDescent="0.65">
      <c r="A169" s="125" t="s">
        <v>34</v>
      </c>
      <c r="B169" s="125"/>
      <c r="C169" s="125"/>
      <c r="D169" s="125"/>
      <c r="E169" s="37"/>
      <c r="F169" s="38"/>
      <c r="G169" s="40"/>
      <c r="H169" s="45"/>
      <c r="I169" s="40">
        <f t="shared" si="17"/>
        <v>0</v>
      </c>
      <c r="J169" s="39"/>
      <c r="K169" s="41"/>
      <c r="L169" s="41"/>
    </row>
    <row r="170" spans="1:12" x14ac:dyDescent="0.65">
      <c r="A170" s="137" t="s">
        <v>119</v>
      </c>
      <c r="B170" s="137"/>
      <c r="C170" s="137"/>
      <c r="D170" s="137"/>
      <c r="E170" s="137"/>
      <c r="F170" s="137"/>
      <c r="G170" s="137"/>
      <c r="H170" s="137"/>
      <c r="I170" s="48">
        <f>I140+I146+I152+I158+I164</f>
        <v>0</v>
      </c>
      <c r="J170" s="49">
        <f>SUM(J141:J169)</f>
        <v>0</v>
      </c>
      <c r="K170" s="41"/>
      <c r="L170" s="41"/>
    </row>
    <row r="171" spans="1:12" x14ac:dyDescent="0.65">
      <c r="A171" s="139" t="s">
        <v>73</v>
      </c>
      <c r="B171" s="139"/>
      <c r="C171" s="139"/>
      <c r="D171" s="139"/>
      <c r="E171" s="139"/>
      <c r="F171" s="139"/>
      <c r="G171" s="139"/>
      <c r="H171" s="139"/>
      <c r="I171" s="48">
        <f>I138+I170</f>
        <v>0</v>
      </c>
      <c r="J171" s="60">
        <f>J138+J170</f>
        <v>0</v>
      </c>
      <c r="K171" s="64"/>
      <c r="L171" s="64"/>
    </row>
    <row r="172" spans="1:12" s="7" customFormat="1" x14ac:dyDescent="0.65">
      <c r="A172" s="138" t="s">
        <v>5</v>
      </c>
      <c r="B172" s="138"/>
      <c r="C172" s="138"/>
      <c r="D172" s="138"/>
      <c r="E172" s="139" t="s">
        <v>18</v>
      </c>
      <c r="F172" s="139" t="s">
        <v>17</v>
      </c>
      <c r="G172" s="141" t="s">
        <v>6</v>
      </c>
      <c r="H172" s="141" t="s">
        <v>13</v>
      </c>
      <c r="I172" s="140" t="s">
        <v>10</v>
      </c>
      <c r="J172" s="140" t="s">
        <v>3</v>
      </c>
      <c r="K172" s="137" t="s">
        <v>16</v>
      </c>
      <c r="L172" s="137"/>
    </row>
    <row r="173" spans="1:12" s="7" customFormat="1" x14ac:dyDescent="0.65">
      <c r="A173" s="138"/>
      <c r="B173" s="138"/>
      <c r="C173" s="138"/>
      <c r="D173" s="138"/>
      <c r="E173" s="139"/>
      <c r="F173" s="139"/>
      <c r="G173" s="141"/>
      <c r="H173" s="141"/>
      <c r="I173" s="140"/>
      <c r="J173" s="140"/>
      <c r="K173" s="63" t="s">
        <v>14</v>
      </c>
      <c r="L173" s="63" t="s">
        <v>15</v>
      </c>
    </row>
    <row r="174" spans="1:12" x14ac:dyDescent="0.65">
      <c r="A174" s="128" t="s">
        <v>152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1:12" x14ac:dyDescent="0.65">
      <c r="A175" s="186" t="s">
        <v>116</v>
      </c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</row>
    <row r="176" spans="1:12" x14ac:dyDescent="0.65">
      <c r="A176" s="130" t="s">
        <v>33</v>
      </c>
      <c r="B176" s="130"/>
      <c r="C176" s="130"/>
      <c r="D176" s="130"/>
      <c r="E176" s="37"/>
      <c r="F176" s="51"/>
      <c r="G176" s="61"/>
      <c r="H176" s="61"/>
      <c r="I176" s="40">
        <f>SUM(I177:I181)</f>
        <v>0</v>
      </c>
      <c r="J176" s="39"/>
      <c r="K176" s="41"/>
      <c r="L176" s="41"/>
    </row>
    <row r="177" spans="1:12" x14ac:dyDescent="0.65">
      <c r="A177" s="124" t="s">
        <v>34</v>
      </c>
      <c r="B177" s="124"/>
      <c r="C177" s="124"/>
      <c r="D177" s="124"/>
      <c r="E177" s="42"/>
      <c r="F177" s="43"/>
      <c r="G177" s="44"/>
      <c r="H177" s="45"/>
      <c r="I177" s="40">
        <f>F177*G177*H177</f>
        <v>0</v>
      </c>
      <c r="J177" s="39"/>
      <c r="K177" s="41"/>
      <c r="L177" s="41"/>
    </row>
    <row r="178" spans="1:12" x14ac:dyDescent="0.65">
      <c r="A178" s="124" t="s">
        <v>34</v>
      </c>
      <c r="B178" s="124"/>
      <c r="C178" s="124"/>
      <c r="D178" s="124"/>
      <c r="E178" s="42"/>
      <c r="F178" s="43"/>
      <c r="G178" s="47"/>
      <c r="H178" s="45"/>
      <c r="I178" s="40">
        <f t="shared" ref="I178:I205" si="24">F178*G178*H178</f>
        <v>0</v>
      </c>
      <c r="J178" s="39"/>
      <c r="K178" s="41"/>
      <c r="L178" s="41"/>
    </row>
    <row r="179" spans="1:12" x14ac:dyDescent="0.65">
      <c r="A179" s="124" t="s">
        <v>34</v>
      </c>
      <c r="B179" s="124"/>
      <c r="C179" s="124"/>
      <c r="D179" s="124"/>
      <c r="E179" s="42"/>
      <c r="F179" s="43"/>
      <c r="G179" s="47"/>
      <c r="H179" s="45"/>
      <c r="I179" s="40">
        <f t="shared" ref="I179:I181" si="25">F179*G179*H179</f>
        <v>0</v>
      </c>
      <c r="J179" s="39"/>
      <c r="K179" s="41"/>
      <c r="L179" s="41"/>
    </row>
    <row r="180" spans="1:12" x14ac:dyDescent="0.65">
      <c r="A180" s="124" t="s">
        <v>34</v>
      </c>
      <c r="B180" s="124"/>
      <c r="C180" s="124"/>
      <c r="D180" s="124"/>
      <c r="E180" s="42"/>
      <c r="F180" s="43"/>
      <c r="G180" s="47"/>
      <c r="H180" s="45"/>
      <c r="I180" s="40">
        <f t="shared" si="25"/>
        <v>0</v>
      </c>
      <c r="J180" s="39"/>
      <c r="K180" s="41"/>
      <c r="L180" s="41"/>
    </row>
    <row r="181" spans="1:12" x14ac:dyDescent="0.65">
      <c r="A181" s="124" t="s">
        <v>34</v>
      </c>
      <c r="B181" s="124"/>
      <c r="C181" s="124"/>
      <c r="D181" s="124"/>
      <c r="E181" s="42"/>
      <c r="F181" s="43"/>
      <c r="G181" s="47"/>
      <c r="H181" s="45"/>
      <c r="I181" s="40">
        <f t="shared" si="25"/>
        <v>0</v>
      </c>
      <c r="J181" s="39"/>
      <c r="K181" s="41"/>
      <c r="L181" s="41"/>
    </row>
    <row r="182" spans="1:12" x14ac:dyDescent="0.65">
      <c r="A182" s="126" t="s">
        <v>35</v>
      </c>
      <c r="B182" s="126"/>
      <c r="C182" s="126"/>
      <c r="D182" s="126"/>
      <c r="E182" s="42"/>
      <c r="F182" s="43"/>
      <c r="G182" s="47"/>
      <c r="H182" s="45"/>
      <c r="I182" s="40">
        <f>SUM(I183:I187)</f>
        <v>0</v>
      </c>
      <c r="J182" s="39"/>
      <c r="K182" s="41"/>
      <c r="L182" s="41"/>
    </row>
    <row r="183" spans="1:12" x14ac:dyDescent="0.65">
      <c r="A183" s="124" t="s">
        <v>34</v>
      </c>
      <c r="B183" s="124"/>
      <c r="C183" s="124"/>
      <c r="D183" s="124"/>
      <c r="E183" s="42"/>
      <c r="F183" s="43"/>
      <c r="G183" s="47"/>
      <c r="H183" s="45"/>
      <c r="I183" s="40">
        <f t="shared" si="24"/>
        <v>0</v>
      </c>
      <c r="J183" s="39"/>
      <c r="K183" s="41"/>
      <c r="L183" s="41"/>
    </row>
    <row r="184" spans="1:12" x14ac:dyDescent="0.65">
      <c r="A184" s="124" t="s">
        <v>34</v>
      </c>
      <c r="B184" s="124"/>
      <c r="C184" s="124"/>
      <c r="D184" s="124"/>
      <c r="E184" s="42"/>
      <c r="F184" s="43"/>
      <c r="G184" s="47"/>
      <c r="H184" s="45"/>
      <c r="I184" s="40">
        <f t="shared" si="24"/>
        <v>0</v>
      </c>
      <c r="J184" s="39"/>
      <c r="K184" s="41"/>
      <c r="L184" s="41"/>
    </row>
    <row r="185" spans="1:12" x14ac:dyDescent="0.65">
      <c r="A185" s="124" t="s">
        <v>34</v>
      </c>
      <c r="B185" s="124"/>
      <c r="C185" s="124"/>
      <c r="D185" s="124"/>
      <c r="E185" s="42"/>
      <c r="F185" s="43"/>
      <c r="G185" s="47"/>
      <c r="H185" s="45"/>
      <c r="I185" s="40">
        <f t="shared" si="24"/>
        <v>0</v>
      </c>
      <c r="J185" s="39"/>
      <c r="K185" s="41"/>
      <c r="L185" s="41"/>
    </row>
    <row r="186" spans="1:12" x14ac:dyDescent="0.65">
      <c r="A186" s="124" t="s">
        <v>34</v>
      </c>
      <c r="B186" s="124"/>
      <c r="C186" s="124"/>
      <c r="D186" s="124"/>
      <c r="E186" s="42"/>
      <c r="F186" s="43"/>
      <c r="G186" s="47"/>
      <c r="H186" s="45"/>
      <c r="I186" s="40">
        <f t="shared" si="24"/>
        <v>0</v>
      </c>
      <c r="J186" s="39"/>
      <c r="K186" s="41"/>
      <c r="L186" s="41"/>
    </row>
    <row r="187" spans="1:12" x14ac:dyDescent="0.65">
      <c r="A187" s="131" t="s">
        <v>34</v>
      </c>
      <c r="B187" s="131"/>
      <c r="C187" s="131"/>
      <c r="D187" s="131"/>
      <c r="E187" s="42"/>
      <c r="F187" s="43"/>
      <c r="G187" s="47"/>
      <c r="H187" s="45"/>
      <c r="I187" s="40">
        <f t="shared" si="24"/>
        <v>0</v>
      </c>
      <c r="J187" s="39"/>
      <c r="K187" s="41"/>
      <c r="L187" s="41"/>
    </row>
    <row r="188" spans="1:12" x14ac:dyDescent="0.65">
      <c r="A188" s="136" t="s">
        <v>36</v>
      </c>
      <c r="B188" s="136"/>
      <c r="C188" s="136"/>
      <c r="D188" s="136"/>
      <c r="E188" s="42"/>
      <c r="F188" s="43"/>
      <c r="G188" s="47"/>
      <c r="H188" s="45"/>
      <c r="I188" s="40">
        <f>SUM(I189:I193)</f>
        <v>0</v>
      </c>
      <c r="J188" s="39"/>
      <c r="K188" s="41"/>
      <c r="L188" s="41"/>
    </row>
    <row r="189" spans="1:12" x14ac:dyDescent="0.65">
      <c r="A189" s="124" t="s">
        <v>34</v>
      </c>
      <c r="B189" s="124"/>
      <c r="C189" s="124"/>
      <c r="D189" s="124"/>
      <c r="E189" s="55"/>
      <c r="F189" s="57"/>
      <c r="G189" s="60"/>
      <c r="H189" s="60"/>
      <c r="I189" s="40">
        <f t="shared" si="24"/>
        <v>0</v>
      </c>
      <c r="J189" s="39"/>
      <c r="K189" s="41"/>
      <c r="L189" s="41"/>
    </row>
    <row r="190" spans="1:12" x14ac:dyDescent="0.65">
      <c r="A190" s="124" t="s">
        <v>34</v>
      </c>
      <c r="B190" s="124"/>
      <c r="C190" s="124"/>
      <c r="D190" s="124"/>
      <c r="E190" s="42"/>
      <c r="F190" s="43"/>
      <c r="G190" s="47"/>
      <c r="H190" s="45"/>
      <c r="I190" s="40">
        <f t="shared" ref="I190:I192" si="26">F190*G190*H190</f>
        <v>0</v>
      </c>
      <c r="J190" s="39"/>
      <c r="K190" s="41"/>
      <c r="L190" s="41"/>
    </row>
    <row r="191" spans="1:12" x14ac:dyDescent="0.65">
      <c r="A191" s="124" t="s">
        <v>34</v>
      </c>
      <c r="B191" s="124"/>
      <c r="C191" s="124"/>
      <c r="D191" s="124"/>
      <c r="E191" s="42"/>
      <c r="F191" s="43"/>
      <c r="G191" s="47"/>
      <c r="H191" s="45"/>
      <c r="I191" s="40">
        <f t="shared" si="26"/>
        <v>0</v>
      </c>
      <c r="J191" s="39"/>
      <c r="K191" s="41"/>
      <c r="L191" s="41"/>
    </row>
    <row r="192" spans="1:12" x14ac:dyDescent="0.65">
      <c r="A192" s="124" t="s">
        <v>34</v>
      </c>
      <c r="B192" s="124"/>
      <c r="C192" s="124"/>
      <c r="D192" s="124"/>
      <c r="E192" s="42"/>
      <c r="F192" s="43"/>
      <c r="G192" s="47"/>
      <c r="H192" s="45"/>
      <c r="I192" s="40">
        <f t="shared" si="26"/>
        <v>0</v>
      </c>
      <c r="J192" s="39"/>
      <c r="K192" s="41"/>
      <c r="L192" s="41"/>
    </row>
    <row r="193" spans="1:12" x14ac:dyDescent="0.65">
      <c r="A193" s="124" t="s">
        <v>34</v>
      </c>
      <c r="B193" s="124"/>
      <c r="C193" s="124"/>
      <c r="D193" s="124"/>
      <c r="E193" s="55"/>
      <c r="F193" s="57"/>
      <c r="G193" s="60"/>
      <c r="H193" s="60"/>
      <c r="I193" s="40">
        <f t="shared" si="24"/>
        <v>0</v>
      </c>
      <c r="J193" s="39"/>
      <c r="K193" s="41"/>
      <c r="L193" s="41"/>
    </row>
    <row r="194" spans="1:12" x14ac:dyDescent="0.65">
      <c r="A194" s="126" t="s">
        <v>37</v>
      </c>
      <c r="B194" s="126"/>
      <c r="C194" s="126"/>
      <c r="D194" s="126"/>
      <c r="E194" s="55"/>
      <c r="F194" s="43"/>
      <c r="G194" s="47"/>
      <c r="H194" s="45"/>
      <c r="I194" s="40">
        <f>SUM(I195:I199)</f>
        <v>0</v>
      </c>
      <c r="J194" s="39"/>
      <c r="K194" s="41"/>
      <c r="L194" s="41"/>
    </row>
    <row r="195" spans="1:12" x14ac:dyDescent="0.65">
      <c r="A195" s="132" t="s">
        <v>34</v>
      </c>
      <c r="B195" s="133"/>
      <c r="C195" s="133"/>
      <c r="D195" s="134"/>
      <c r="E195" s="55"/>
      <c r="F195" s="43"/>
      <c r="G195" s="47"/>
      <c r="H195" s="45"/>
      <c r="I195" s="40">
        <f t="shared" si="24"/>
        <v>0</v>
      </c>
      <c r="J195" s="39"/>
      <c r="K195" s="41"/>
      <c r="L195" s="41"/>
    </row>
    <row r="196" spans="1:12" x14ac:dyDescent="0.65">
      <c r="A196" s="124" t="s">
        <v>34</v>
      </c>
      <c r="B196" s="124"/>
      <c r="C196" s="124"/>
      <c r="D196" s="124"/>
      <c r="E196" s="42"/>
      <c r="F196" s="43"/>
      <c r="G196" s="47"/>
      <c r="H196" s="45"/>
      <c r="I196" s="40">
        <f t="shared" si="24"/>
        <v>0</v>
      </c>
      <c r="J196" s="39"/>
      <c r="K196" s="41"/>
      <c r="L196" s="41"/>
    </row>
    <row r="197" spans="1:12" x14ac:dyDescent="0.65">
      <c r="A197" s="124" t="s">
        <v>34</v>
      </c>
      <c r="B197" s="124"/>
      <c r="C197" s="124"/>
      <c r="D197" s="124"/>
      <c r="E197" s="42"/>
      <c r="F197" s="43"/>
      <c r="G197" s="47"/>
      <c r="H197" s="45"/>
      <c r="I197" s="40">
        <f t="shared" si="24"/>
        <v>0</v>
      </c>
      <c r="J197" s="39"/>
      <c r="K197" s="41"/>
      <c r="L197" s="41"/>
    </row>
    <row r="198" spans="1:12" x14ac:dyDescent="0.65">
      <c r="A198" s="124" t="s">
        <v>34</v>
      </c>
      <c r="B198" s="124"/>
      <c r="C198" s="124"/>
      <c r="D198" s="124"/>
      <c r="E198" s="42"/>
      <c r="F198" s="43"/>
      <c r="G198" s="47"/>
      <c r="H198" s="45"/>
      <c r="I198" s="40">
        <f t="shared" si="24"/>
        <v>0</v>
      </c>
      <c r="J198" s="39"/>
      <c r="K198" s="41"/>
      <c r="L198" s="41"/>
    </row>
    <row r="199" spans="1:12" x14ac:dyDescent="0.65">
      <c r="A199" s="124" t="s">
        <v>34</v>
      </c>
      <c r="B199" s="124"/>
      <c r="C199" s="124"/>
      <c r="D199" s="124"/>
      <c r="E199" s="55"/>
      <c r="F199" s="43"/>
      <c r="G199" s="47"/>
      <c r="H199" s="45"/>
      <c r="I199" s="40">
        <f t="shared" si="24"/>
        <v>0</v>
      </c>
      <c r="J199" s="39"/>
      <c r="K199" s="41"/>
      <c r="L199" s="41"/>
    </row>
    <row r="200" spans="1:12" x14ac:dyDescent="0.65">
      <c r="A200" s="135" t="s">
        <v>38</v>
      </c>
      <c r="B200" s="135"/>
      <c r="C200" s="135"/>
      <c r="D200" s="135"/>
      <c r="E200" s="55"/>
      <c r="F200" s="43"/>
      <c r="G200" s="47"/>
      <c r="H200" s="45"/>
      <c r="I200" s="40">
        <f>SUM(I201:I205)</f>
        <v>0</v>
      </c>
      <c r="J200" s="39"/>
      <c r="K200" s="41"/>
      <c r="L200" s="41"/>
    </row>
    <row r="201" spans="1:12" x14ac:dyDescent="0.65">
      <c r="A201" s="125" t="s">
        <v>34</v>
      </c>
      <c r="B201" s="125"/>
      <c r="C201" s="125"/>
      <c r="D201" s="125"/>
      <c r="E201" s="55"/>
      <c r="F201" s="43"/>
      <c r="G201" s="47"/>
      <c r="H201" s="45"/>
      <c r="I201" s="40">
        <f t="shared" si="24"/>
        <v>0</v>
      </c>
      <c r="J201" s="39"/>
      <c r="K201" s="41"/>
      <c r="L201" s="41"/>
    </row>
    <row r="202" spans="1:12" x14ac:dyDescent="0.65">
      <c r="A202" s="124" t="s">
        <v>34</v>
      </c>
      <c r="B202" s="124"/>
      <c r="C202" s="124"/>
      <c r="D202" s="124"/>
      <c r="E202" s="42"/>
      <c r="F202" s="43"/>
      <c r="G202" s="47"/>
      <c r="H202" s="45"/>
      <c r="I202" s="40">
        <f t="shared" ref="I202:I204" si="27">F202*G202*H202</f>
        <v>0</v>
      </c>
      <c r="J202" s="39"/>
      <c r="K202" s="41"/>
      <c r="L202" s="41"/>
    </row>
    <row r="203" spans="1:12" x14ac:dyDescent="0.65">
      <c r="A203" s="124" t="s">
        <v>34</v>
      </c>
      <c r="B203" s="124"/>
      <c r="C203" s="124"/>
      <c r="D203" s="124"/>
      <c r="E203" s="42"/>
      <c r="F203" s="43"/>
      <c r="G203" s="47"/>
      <c r="H203" s="45"/>
      <c r="I203" s="40">
        <f t="shared" si="27"/>
        <v>0</v>
      </c>
      <c r="J203" s="39"/>
      <c r="K203" s="41"/>
      <c r="L203" s="41"/>
    </row>
    <row r="204" spans="1:12" x14ac:dyDescent="0.65">
      <c r="A204" s="124" t="s">
        <v>34</v>
      </c>
      <c r="B204" s="124"/>
      <c r="C204" s="124"/>
      <c r="D204" s="124"/>
      <c r="E204" s="42"/>
      <c r="F204" s="43"/>
      <c r="G204" s="47"/>
      <c r="H204" s="45"/>
      <c r="I204" s="40">
        <f t="shared" si="27"/>
        <v>0</v>
      </c>
      <c r="J204" s="39"/>
      <c r="K204" s="41"/>
      <c r="L204" s="41"/>
    </row>
    <row r="205" spans="1:12" x14ac:dyDescent="0.65">
      <c r="A205" s="125" t="s">
        <v>34</v>
      </c>
      <c r="B205" s="125"/>
      <c r="C205" s="125"/>
      <c r="D205" s="125"/>
      <c r="E205" s="55"/>
      <c r="F205" s="43"/>
      <c r="G205" s="47"/>
      <c r="H205" s="45"/>
      <c r="I205" s="40">
        <f t="shared" si="24"/>
        <v>0</v>
      </c>
      <c r="J205" s="39"/>
      <c r="K205" s="41"/>
      <c r="L205" s="41"/>
    </row>
    <row r="206" spans="1:12" x14ac:dyDescent="0.65">
      <c r="A206" s="129" t="s">
        <v>118</v>
      </c>
      <c r="B206" s="129"/>
      <c r="C206" s="129"/>
      <c r="D206" s="129"/>
      <c r="E206" s="129"/>
      <c r="F206" s="129"/>
      <c r="G206" s="129"/>
      <c r="H206" s="129"/>
      <c r="I206" s="48">
        <f>I176+I182+I188+I194+I200</f>
        <v>0</v>
      </c>
      <c r="J206" s="49">
        <f>SUM(J177:J205)</f>
        <v>0</v>
      </c>
      <c r="K206" s="41"/>
      <c r="L206" s="41"/>
    </row>
    <row r="207" spans="1:12" x14ac:dyDescent="0.65">
      <c r="A207" s="128" t="s">
        <v>117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</row>
    <row r="208" spans="1:12" x14ac:dyDescent="0.65">
      <c r="A208" s="130" t="s">
        <v>39</v>
      </c>
      <c r="B208" s="130"/>
      <c r="C208" s="130"/>
      <c r="D208" s="130"/>
      <c r="E208" s="37"/>
      <c r="F208" s="51"/>
      <c r="G208" s="61"/>
      <c r="H208" s="61"/>
      <c r="I208" s="40">
        <f>SUM(I209:I213)</f>
        <v>0</v>
      </c>
      <c r="J208" s="39"/>
      <c r="K208" s="41"/>
      <c r="L208" s="41"/>
    </row>
    <row r="209" spans="1:12" x14ac:dyDescent="0.65">
      <c r="A209" s="124" t="s">
        <v>34</v>
      </c>
      <c r="B209" s="124"/>
      <c r="C209" s="124"/>
      <c r="D209" s="124"/>
      <c r="E209" s="42"/>
      <c r="F209" s="43"/>
      <c r="G209" s="44"/>
      <c r="H209" s="45"/>
      <c r="I209" s="40">
        <f>F209*G209*H209</f>
        <v>0</v>
      </c>
      <c r="J209" s="54"/>
      <c r="K209" s="41"/>
      <c r="L209" s="41"/>
    </row>
    <row r="210" spans="1:12" x14ac:dyDescent="0.65">
      <c r="A210" s="124" t="s">
        <v>34</v>
      </c>
      <c r="B210" s="124"/>
      <c r="C210" s="124"/>
      <c r="D210" s="124"/>
      <c r="E210" s="42"/>
      <c r="F210" s="43"/>
      <c r="G210" s="44"/>
      <c r="H210" s="45"/>
      <c r="I210" s="40">
        <f t="shared" ref="I210:I212" si="28">F210*G210*H210</f>
        <v>0</v>
      </c>
      <c r="J210" s="54"/>
      <c r="K210" s="41"/>
      <c r="L210" s="41"/>
    </row>
    <row r="211" spans="1:12" x14ac:dyDescent="0.65">
      <c r="A211" s="124" t="s">
        <v>34</v>
      </c>
      <c r="B211" s="124"/>
      <c r="C211" s="124"/>
      <c r="D211" s="124"/>
      <c r="E211" s="42"/>
      <c r="F211" s="43"/>
      <c r="G211" s="44"/>
      <c r="H211" s="45"/>
      <c r="I211" s="40">
        <f t="shared" si="28"/>
        <v>0</v>
      </c>
      <c r="J211" s="54"/>
      <c r="K211" s="41"/>
      <c r="L211" s="41"/>
    </row>
    <row r="212" spans="1:12" x14ac:dyDescent="0.65">
      <c r="A212" s="124" t="s">
        <v>34</v>
      </c>
      <c r="B212" s="124"/>
      <c r="C212" s="124"/>
      <c r="D212" s="124"/>
      <c r="E212" s="42"/>
      <c r="F212" s="43"/>
      <c r="G212" s="44"/>
      <c r="H212" s="45"/>
      <c r="I212" s="40">
        <f t="shared" si="28"/>
        <v>0</v>
      </c>
      <c r="J212" s="54"/>
      <c r="K212" s="41"/>
      <c r="L212" s="41"/>
    </row>
    <row r="213" spans="1:12" x14ac:dyDescent="0.65">
      <c r="A213" s="124" t="s">
        <v>34</v>
      </c>
      <c r="B213" s="124"/>
      <c r="C213" s="124"/>
      <c r="D213" s="124"/>
      <c r="E213" s="42"/>
      <c r="F213" s="43"/>
      <c r="G213" s="40"/>
      <c r="H213" s="45"/>
      <c r="I213" s="40">
        <f t="shared" ref="I213:I237" si="29">F213*G213*H213</f>
        <v>0</v>
      </c>
      <c r="J213" s="54"/>
      <c r="K213" s="56"/>
      <c r="L213" s="56"/>
    </row>
    <row r="214" spans="1:12" x14ac:dyDescent="0.65">
      <c r="A214" s="126" t="s">
        <v>40</v>
      </c>
      <c r="B214" s="126"/>
      <c r="C214" s="126"/>
      <c r="D214" s="126"/>
      <c r="E214" s="42"/>
      <c r="F214" s="43"/>
      <c r="G214" s="40"/>
      <c r="H214" s="45"/>
      <c r="I214" s="40">
        <f>SUM(I215:I219)</f>
        <v>0</v>
      </c>
      <c r="J214" s="54"/>
      <c r="K214" s="56"/>
      <c r="L214" s="56"/>
    </row>
    <row r="215" spans="1:12" x14ac:dyDescent="0.65">
      <c r="A215" s="124" t="s">
        <v>34</v>
      </c>
      <c r="B215" s="124"/>
      <c r="C215" s="124"/>
      <c r="D215" s="124"/>
      <c r="E215" s="42"/>
      <c r="F215" s="43"/>
      <c r="G215" s="40"/>
      <c r="H215" s="45"/>
      <c r="I215" s="40">
        <f t="shared" si="29"/>
        <v>0</v>
      </c>
      <c r="J215" s="54"/>
      <c r="K215" s="41"/>
      <c r="L215" s="41"/>
    </row>
    <row r="216" spans="1:12" x14ac:dyDescent="0.65">
      <c r="A216" s="124" t="s">
        <v>34</v>
      </c>
      <c r="B216" s="124"/>
      <c r="C216" s="124"/>
      <c r="D216" s="124"/>
      <c r="E216" s="42"/>
      <c r="F216" s="43"/>
      <c r="G216" s="44"/>
      <c r="H216" s="45"/>
      <c r="I216" s="40">
        <f t="shared" si="29"/>
        <v>0</v>
      </c>
      <c r="J216" s="54"/>
      <c r="K216" s="41"/>
      <c r="L216" s="41"/>
    </row>
    <row r="217" spans="1:12" x14ac:dyDescent="0.65">
      <c r="A217" s="124" t="s">
        <v>34</v>
      </c>
      <c r="B217" s="124"/>
      <c r="C217" s="124"/>
      <c r="D217" s="124"/>
      <c r="E217" s="42"/>
      <c r="F217" s="43"/>
      <c r="G217" s="44"/>
      <c r="H217" s="45"/>
      <c r="I217" s="40">
        <f t="shared" si="29"/>
        <v>0</v>
      </c>
      <c r="J217" s="54"/>
      <c r="K217" s="41"/>
      <c r="L217" s="41"/>
    </row>
    <row r="218" spans="1:12" x14ac:dyDescent="0.65">
      <c r="A218" s="124" t="s">
        <v>34</v>
      </c>
      <c r="B218" s="124"/>
      <c r="C218" s="124"/>
      <c r="D218" s="124"/>
      <c r="E218" s="42"/>
      <c r="F218" s="43"/>
      <c r="G218" s="40"/>
      <c r="H218" s="45"/>
      <c r="I218" s="40">
        <f t="shared" ref="I218" si="30">F218*G218*H218</f>
        <v>0</v>
      </c>
      <c r="J218" s="54"/>
      <c r="K218" s="56"/>
      <c r="L218" s="56"/>
    </row>
    <row r="219" spans="1:12" x14ac:dyDescent="0.65">
      <c r="A219" s="131" t="s">
        <v>34</v>
      </c>
      <c r="B219" s="131"/>
      <c r="C219" s="131"/>
      <c r="D219" s="131"/>
      <c r="E219" s="42"/>
      <c r="F219" s="43"/>
      <c r="G219" s="40"/>
      <c r="H219" s="45"/>
      <c r="I219" s="40">
        <f t="shared" si="29"/>
        <v>0</v>
      </c>
      <c r="J219" s="54"/>
      <c r="K219" s="56"/>
      <c r="L219" s="56"/>
    </row>
    <row r="220" spans="1:12" x14ac:dyDescent="0.65">
      <c r="A220" s="136" t="s">
        <v>41</v>
      </c>
      <c r="B220" s="136"/>
      <c r="C220" s="136"/>
      <c r="D220" s="136"/>
      <c r="E220" s="42"/>
      <c r="F220" s="43"/>
      <c r="G220" s="40"/>
      <c r="H220" s="45"/>
      <c r="I220" s="40">
        <f>SUM(I221:I223)</f>
        <v>0</v>
      </c>
      <c r="J220" s="54"/>
      <c r="K220" s="56"/>
      <c r="L220" s="56"/>
    </row>
    <row r="221" spans="1:12" x14ac:dyDescent="0.65">
      <c r="A221" s="124" t="s">
        <v>34</v>
      </c>
      <c r="B221" s="124"/>
      <c r="C221" s="124"/>
      <c r="D221" s="124"/>
      <c r="E221" s="55"/>
      <c r="F221" s="57"/>
      <c r="G221" s="60"/>
      <c r="H221" s="60"/>
      <c r="I221" s="40">
        <f t="shared" si="29"/>
        <v>0</v>
      </c>
      <c r="J221" s="54"/>
      <c r="K221" s="57"/>
      <c r="L221" s="57"/>
    </row>
    <row r="222" spans="1:12" x14ac:dyDescent="0.65">
      <c r="A222" s="124" t="s">
        <v>34</v>
      </c>
      <c r="B222" s="124"/>
      <c r="C222" s="124"/>
      <c r="D222" s="124"/>
      <c r="E222" s="55"/>
      <c r="F222" s="57"/>
      <c r="G222" s="60"/>
      <c r="H222" s="60"/>
      <c r="I222" s="40">
        <f t="shared" ref="I222" si="31">F222*G222*H222</f>
        <v>0</v>
      </c>
      <c r="J222" s="54"/>
      <c r="K222" s="57"/>
      <c r="L222" s="57"/>
    </row>
    <row r="223" spans="1:12" x14ac:dyDescent="0.65">
      <c r="A223" s="124" t="s">
        <v>34</v>
      </c>
      <c r="B223" s="124"/>
      <c r="C223" s="124"/>
      <c r="D223" s="124"/>
      <c r="E223" s="55"/>
      <c r="F223" s="57"/>
      <c r="G223" s="60"/>
      <c r="H223" s="60"/>
      <c r="I223" s="40">
        <f t="shared" si="29"/>
        <v>0</v>
      </c>
      <c r="J223" s="54"/>
      <c r="K223" s="57"/>
      <c r="L223" s="57"/>
    </row>
    <row r="224" spans="1:12" x14ac:dyDescent="0.65">
      <c r="A224" s="124" t="s">
        <v>34</v>
      </c>
      <c r="B224" s="124"/>
      <c r="C224" s="124"/>
      <c r="D224" s="124"/>
      <c r="E224" s="55"/>
      <c r="F224" s="57"/>
      <c r="G224" s="60"/>
      <c r="H224" s="60"/>
      <c r="I224" s="40">
        <f t="shared" si="29"/>
        <v>0</v>
      </c>
      <c r="J224" s="54"/>
      <c r="K224" s="57"/>
      <c r="L224" s="57"/>
    </row>
    <row r="225" spans="1:12" x14ac:dyDescent="0.65">
      <c r="A225" s="124" t="s">
        <v>34</v>
      </c>
      <c r="B225" s="124"/>
      <c r="C225" s="124"/>
      <c r="D225" s="124"/>
      <c r="E225" s="55"/>
      <c r="F225" s="57"/>
      <c r="G225" s="60"/>
      <c r="H225" s="60"/>
      <c r="I225" s="40">
        <f t="shared" ref="I225" si="32">F225*G225*H225</f>
        <v>0</v>
      </c>
      <c r="J225" s="54"/>
      <c r="K225" s="57"/>
      <c r="L225" s="57"/>
    </row>
    <row r="226" spans="1:12" x14ac:dyDescent="0.65">
      <c r="A226" s="126" t="s">
        <v>42</v>
      </c>
      <c r="B226" s="126"/>
      <c r="C226" s="126"/>
      <c r="D226" s="126"/>
      <c r="E226" s="42"/>
      <c r="F226" s="43"/>
      <c r="G226" s="47"/>
      <c r="H226" s="45"/>
      <c r="I226" s="40">
        <f>SUM(I227:I231)</f>
        <v>0</v>
      </c>
      <c r="J226" s="54"/>
      <c r="K226" s="57"/>
      <c r="L226" s="57"/>
    </row>
    <row r="227" spans="1:12" x14ac:dyDescent="0.65">
      <c r="A227" s="132" t="s">
        <v>34</v>
      </c>
      <c r="B227" s="133"/>
      <c r="C227" s="133"/>
      <c r="D227" s="134"/>
      <c r="E227" s="42"/>
      <c r="F227" s="43"/>
      <c r="G227" s="47"/>
      <c r="H227" s="45"/>
      <c r="I227" s="40">
        <f>F227*G227*H227</f>
        <v>0</v>
      </c>
      <c r="J227" s="54"/>
      <c r="K227" s="56"/>
      <c r="L227" s="56"/>
    </row>
    <row r="228" spans="1:12" ht="22.5" customHeight="1" x14ac:dyDescent="0.65">
      <c r="A228" s="124" t="s">
        <v>34</v>
      </c>
      <c r="B228" s="124"/>
      <c r="C228" s="124"/>
      <c r="D228" s="124"/>
      <c r="E228" s="55"/>
      <c r="F228" s="57"/>
      <c r="G228" s="60"/>
      <c r="H228" s="60"/>
      <c r="I228" s="40">
        <f t="shared" ref="I228:I230" si="33">F228*G228*H228</f>
        <v>0</v>
      </c>
      <c r="J228" s="54"/>
      <c r="K228" s="57"/>
      <c r="L228" s="57"/>
    </row>
    <row r="229" spans="1:12" x14ac:dyDescent="0.65">
      <c r="A229" s="124" t="s">
        <v>34</v>
      </c>
      <c r="B229" s="124"/>
      <c r="C229" s="124"/>
      <c r="D229" s="124"/>
      <c r="E229" s="55"/>
      <c r="F229" s="57"/>
      <c r="G229" s="60"/>
      <c r="H229" s="60"/>
      <c r="I229" s="40">
        <f t="shared" si="33"/>
        <v>0</v>
      </c>
      <c r="J229" s="54"/>
      <c r="K229" s="57"/>
      <c r="L229" s="57"/>
    </row>
    <row r="230" spans="1:12" x14ac:dyDescent="0.65">
      <c r="A230" s="124" t="s">
        <v>34</v>
      </c>
      <c r="B230" s="124"/>
      <c r="C230" s="124"/>
      <c r="D230" s="124"/>
      <c r="E230" s="55"/>
      <c r="F230" s="57"/>
      <c r="G230" s="60"/>
      <c r="H230" s="60"/>
      <c r="I230" s="40">
        <f t="shared" si="33"/>
        <v>0</v>
      </c>
      <c r="J230" s="54"/>
      <c r="K230" s="57"/>
      <c r="L230" s="57"/>
    </row>
    <row r="231" spans="1:12" x14ac:dyDescent="0.65">
      <c r="A231" s="127" t="s">
        <v>34</v>
      </c>
      <c r="B231" s="127"/>
      <c r="C231" s="127"/>
      <c r="D231" s="127"/>
      <c r="E231" s="42"/>
      <c r="F231" s="43"/>
      <c r="G231" s="47"/>
      <c r="H231" s="45"/>
      <c r="I231" s="40">
        <f t="shared" si="29"/>
        <v>0</v>
      </c>
      <c r="J231" s="54"/>
      <c r="K231" s="57"/>
      <c r="L231" s="57"/>
    </row>
    <row r="232" spans="1:12" x14ac:dyDescent="0.65">
      <c r="A232" s="135" t="s">
        <v>43</v>
      </c>
      <c r="B232" s="135"/>
      <c r="C232" s="135"/>
      <c r="D232" s="135"/>
      <c r="E232" s="42"/>
      <c r="F232" s="57"/>
      <c r="G232" s="60"/>
      <c r="H232" s="60"/>
      <c r="I232" s="40">
        <f>SUM(I233:I237)</f>
        <v>0</v>
      </c>
      <c r="J232" s="54"/>
      <c r="K232" s="57"/>
      <c r="L232" s="57"/>
    </row>
    <row r="233" spans="1:12" x14ac:dyDescent="0.65">
      <c r="A233" s="125" t="s">
        <v>34</v>
      </c>
      <c r="B233" s="125"/>
      <c r="C233" s="125"/>
      <c r="D233" s="125"/>
      <c r="E233" s="42"/>
      <c r="F233" s="57"/>
      <c r="G233" s="60"/>
      <c r="H233" s="60"/>
      <c r="I233" s="40">
        <f t="shared" si="29"/>
        <v>0</v>
      </c>
      <c r="J233" s="54"/>
      <c r="K233" s="57"/>
      <c r="L233" s="57"/>
    </row>
    <row r="234" spans="1:12" x14ac:dyDescent="0.65">
      <c r="A234" s="124" t="s">
        <v>34</v>
      </c>
      <c r="B234" s="124"/>
      <c r="C234" s="124"/>
      <c r="D234" s="124"/>
      <c r="E234" s="55"/>
      <c r="F234" s="57"/>
      <c r="G234" s="60"/>
      <c r="H234" s="60"/>
      <c r="I234" s="40">
        <f t="shared" si="29"/>
        <v>0</v>
      </c>
      <c r="J234" s="54"/>
      <c r="K234" s="57"/>
      <c r="L234" s="57"/>
    </row>
    <row r="235" spans="1:12" x14ac:dyDescent="0.65">
      <c r="A235" s="124" t="s">
        <v>34</v>
      </c>
      <c r="B235" s="124"/>
      <c r="C235" s="124"/>
      <c r="D235" s="124"/>
      <c r="E235" s="55"/>
      <c r="F235" s="57"/>
      <c r="G235" s="60"/>
      <c r="H235" s="60"/>
      <c r="I235" s="40">
        <f t="shared" si="29"/>
        <v>0</v>
      </c>
      <c r="J235" s="54"/>
      <c r="K235" s="57"/>
      <c r="L235" s="57"/>
    </row>
    <row r="236" spans="1:12" x14ac:dyDescent="0.65">
      <c r="A236" s="127" t="s">
        <v>34</v>
      </c>
      <c r="B236" s="127"/>
      <c r="C236" s="127"/>
      <c r="D236" s="127"/>
      <c r="E236" s="42"/>
      <c r="F236" s="43"/>
      <c r="G236" s="47"/>
      <c r="H236" s="45"/>
      <c r="I236" s="40">
        <f t="shared" ref="I236" si="34">F236*G236*H236</f>
        <v>0</v>
      </c>
      <c r="J236" s="54"/>
      <c r="K236" s="57"/>
      <c r="L236" s="57"/>
    </row>
    <row r="237" spans="1:12" x14ac:dyDescent="0.65">
      <c r="A237" s="125" t="s">
        <v>34</v>
      </c>
      <c r="B237" s="125"/>
      <c r="C237" s="125"/>
      <c r="D237" s="125"/>
      <c r="E237" s="42"/>
      <c r="F237" s="43"/>
      <c r="G237" s="40"/>
      <c r="H237" s="45"/>
      <c r="I237" s="40">
        <f t="shared" si="29"/>
        <v>0</v>
      </c>
      <c r="J237" s="54"/>
      <c r="K237" s="57"/>
      <c r="L237" s="57"/>
    </row>
    <row r="238" spans="1:12" x14ac:dyDescent="0.65">
      <c r="A238" s="129" t="s">
        <v>119</v>
      </c>
      <c r="B238" s="129"/>
      <c r="C238" s="129"/>
      <c r="D238" s="129"/>
      <c r="E238" s="129"/>
      <c r="F238" s="129"/>
      <c r="G238" s="129"/>
      <c r="H238" s="129"/>
      <c r="I238" s="48">
        <f>I208+I214+I220+I226+I232</f>
        <v>0</v>
      </c>
      <c r="J238" s="60">
        <f>SUM(J209:J237)</f>
        <v>0</v>
      </c>
      <c r="K238" s="56"/>
      <c r="L238" s="56"/>
    </row>
    <row r="239" spans="1:12" x14ac:dyDescent="0.65">
      <c r="A239" s="155" t="s">
        <v>75</v>
      </c>
      <c r="B239" s="155"/>
      <c r="C239" s="155"/>
      <c r="D239" s="155"/>
      <c r="E239" s="155"/>
      <c r="F239" s="155"/>
      <c r="G239" s="155"/>
      <c r="H239" s="155"/>
      <c r="I239" s="48">
        <f>I206+I238</f>
        <v>0</v>
      </c>
      <c r="J239" s="60">
        <f>J238+J206</f>
        <v>0</v>
      </c>
      <c r="K239" s="59"/>
      <c r="L239" s="59"/>
    </row>
    <row r="240" spans="1:12" ht="22.95" customHeight="1" x14ac:dyDescent="0.65">
      <c r="A240" s="128" t="s">
        <v>153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</row>
    <row r="241" spans="1:12" x14ac:dyDescent="0.65">
      <c r="A241" s="145" t="s">
        <v>116</v>
      </c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</row>
    <row r="242" spans="1:12" x14ac:dyDescent="0.65">
      <c r="A242" s="130" t="s">
        <v>33</v>
      </c>
      <c r="B242" s="130"/>
      <c r="C242" s="130"/>
      <c r="D242" s="130"/>
      <c r="E242" s="55"/>
      <c r="F242" s="57"/>
      <c r="G242" s="60"/>
      <c r="H242" s="60"/>
      <c r="I242" s="40">
        <f>SUM(I243:I247)</f>
        <v>0</v>
      </c>
      <c r="J242" s="54"/>
      <c r="K242" s="56"/>
      <c r="L242" s="56"/>
    </row>
    <row r="243" spans="1:12" x14ac:dyDescent="0.65">
      <c r="A243" s="124" t="s">
        <v>34</v>
      </c>
      <c r="B243" s="124"/>
      <c r="C243" s="124"/>
      <c r="D243" s="124"/>
      <c r="E243" s="42"/>
      <c r="F243" s="43"/>
      <c r="G243" s="44"/>
      <c r="H243" s="45"/>
      <c r="I243" s="40">
        <f>F243*G243*H243</f>
        <v>0</v>
      </c>
      <c r="J243" s="54"/>
      <c r="K243" s="56"/>
      <c r="L243" s="56"/>
    </row>
    <row r="244" spans="1:12" x14ac:dyDescent="0.65">
      <c r="A244" s="124" t="s">
        <v>34</v>
      </c>
      <c r="B244" s="124"/>
      <c r="C244" s="124"/>
      <c r="D244" s="124"/>
      <c r="E244" s="42"/>
      <c r="F244" s="43"/>
      <c r="G244" s="40"/>
      <c r="H244" s="45"/>
      <c r="I244" s="40">
        <f t="shared" ref="I244:I246" si="35">F244*G244*H244</f>
        <v>0</v>
      </c>
      <c r="J244" s="54"/>
      <c r="K244" s="56"/>
      <c r="L244" s="56"/>
    </row>
    <row r="245" spans="1:12" x14ac:dyDescent="0.65">
      <c r="A245" s="124" t="s">
        <v>34</v>
      </c>
      <c r="B245" s="124"/>
      <c r="C245" s="124"/>
      <c r="D245" s="124"/>
      <c r="E245" s="42"/>
      <c r="F245" s="43"/>
      <c r="G245" s="40"/>
      <c r="H245" s="45"/>
      <c r="I245" s="40">
        <f t="shared" si="35"/>
        <v>0</v>
      </c>
      <c r="J245" s="54"/>
      <c r="K245" s="56"/>
      <c r="L245" s="56"/>
    </row>
    <row r="246" spans="1:12" x14ac:dyDescent="0.65">
      <c r="A246" s="124" t="s">
        <v>34</v>
      </c>
      <c r="B246" s="124"/>
      <c r="C246" s="124"/>
      <c r="D246" s="124"/>
      <c r="E246" s="42"/>
      <c r="F246" s="43"/>
      <c r="G246" s="40"/>
      <c r="H246" s="45"/>
      <c r="I246" s="40">
        <f t="shared" si="35"/>
        <v>0</v>
      </c>
      <c r="J246" s="54"/>
      <c r="K246" s="56"/>
      <c r="L246" s="56"/>
    </row>
    <row r="247" spans="1:12" x14ac:dyDescent="0.65">
      <c r="A247" s="124" t="s">
        <v>34</v>
      </c>
      <c r="B247" s="124"/>
      <c r="C247" s="124"/>
      <c r="D247" s="124"/>
      <c r="E247" s="42"/>
      <c r="F247" s="43"/>
      <c r="G247" s="40"/>
      <c r="H247" s="45"/>
      <c r="I247" s="40">
        <f t="shared" ref="I247:I271" si="36">F247*G247*H247</f>
        <v>0</v>
      </c>
      <c r="J247" s="54"/>
      <c r="K247" s="56"/>
      <c r="L247" s="56"/>
    </row>
    <row r="248" spans="1:12" x14ac:dyDescent="0.65">
      <c r="A248" s="126" t="s">
        <v>35</v>
      </c>
      <c r="B248" s="126"/>
      <c r="C248" s="126"/>
      <c r="D248" s="126"/>
      <c r="E248" s="55"/>
      <c r="F248" s="57"/>
      <c r="G248" s="60"/>
      <c r="H248" s="60"/>
      <c r="I248" s="40">
        <f>SUM(I249:I253)</f>
        <v>0</v>
      </c>
      <c r="J248" s="54"/>
      <c r="K248" s="56"/>
      <c r="L248" s="56"/>
    </row>
    <row r="249" spans="1:12" x14ac:dyDescent="0.65">
      <c r="A249" s="124" t="s">
        <v>34</v>
      </c>
      <c r="B249" s="124"/>
      <c r="C249" s="124"/>
      <c r="D249" s="124"/>
      <c r="E249" s="55"/>
      <c r="F249" s="57"/>
      <c r="G249" s="60"/>
      <c r="H249" s="60"/>
      <c r="I249" s="40">
        <f t="shared" si="36"/>
        <v>0</v>
      </c>
      <c r="J249" s="54"/>
      <c r="K249" s="56"/>
      <c r="L249" s="56"/>
    </row>
    <row r="250" spans="1:12" x14ac:dyDescent="0.65">
      <c r="A250" s="124" t="s">
        <v>34</v>
      </c>
      <c r="B250" s="124"/>
      <c r="C250" s="124"/>
      <c r="D250" s="124"/>
      <c r="E250" s="42"/>
      <c r="F250" s="43"/>
      <c r="G250" s="40"/>
      <c r="H250" s="45"/>
      <c r="I250" s="40">
        <f t="shared" si="36"/>
        <v>0</v>
      </c>
      <c r="J250" s="54"/>
      <c r="K250" s="56"/>
      <c r="L250" s="56"/>
    </row>
    <row r="251" spans="1:12" x14ac:dyDescent="0.65">
      <c r="A251" s="124" t="s">
        <v>34</v>
      </c>
      <c r="B251" s="124"/>
      <c r="C251" s="124"/>
      <c r="D251" s="124"/>
      <c r="E251" s="42"/>
      <c r="F251" s="43"/>
      <c r="G251" s="40"/>
      <c r="H251" s="45"/>
      <c r="I251" s="40">
        <f t="shared" si="36"/>
        <v>0</v>
      </c>
      <c r="J251" s="54"/>
      <c r="K251" s="56"/>
      <c r="L251" s="56"/>
    </row>
    <row r="252" spans="1:12" x14ac:dyDescent="0.65">
      <c r="A252" s="124" t="s">
        <v>34</v>
      </c>
      <c r="B252" s="124"/>
      <c r="C252" s="124"/>
      <c r="D252" s="124"/>
      <c r="E252" s="42"/>
      <c r="F252" s="43"/>
      <c r="G252" s="40"/>
      <c r="H252" s="45"/>
      <c r="I252" s="40">
        <f t="shared" si="36"/>
        <v>0</v>
      </c>
      <c r="J252" s="54"/>
      <c r="K252" s="56"/>
      <c r="L252" s="56"/>
    </row>
    <row r="253" spans="1:12" x14ac:dyDescent="0.65">
      <c r="A253" s="131" t="s">
        <v>34</v>
      </c>
      <c r="B253" s="131"/>
      <c r="C253" s="131"/>
      <c r="D253" s="131"/>
      <c r="E253" s="55"/>
      <c r="F253" s="43"/>
      <c r="G253" s="47"/>
      <c r="H253" s="45"/>
      <c r="I253" s="40">
        <f t="shared" si="36"/>
        <v>0</v>
      </c>
      <c r="J253" s="54"/>
      <c r="K253" s="56"/>
      <c r="L253" s="56"/>
    </row>
    <row r="254" spans="1:12" x14ac:dyDescent="0.65">
      <c r="A254" s="136" t="s">
        <v>36</v>
      </c>
      <c r="B254" s="136"/>
      <c r="C254" s="136"/>
      <c r="D254" s="136"/>
      <c r="E254" s="55"/>
      <c r="F254" s="43"/>
      <c r="G254" s="47"/>
      <c r="H254" s="45"/>
      <c r="I254" s="40">
        <f>SUM(I255:I259)</f>
        <v>0</v>
      </c>
      <c r="J254" s="54"/>
      <c r="K254" s="56"/>
      <c r="L254" s="56"/>
    </row>
    <row r="255" spans="1:12" x14ac:dyDescent="0.65">
      <c r="A255" s="124" t="s">
        <v>34</v>
      </c>
      <c r="B255" s="124"/>
      <c r="C255" s="124"/>
      <c r="D255" s="124"/>
      <c r="E255" s="55"/>
      <c r="F255" s="43"/>
      <c r="G255" s="47"/>
      <c r="H255" s="45"/>
      <c r="I255" s="40">
        <f t="shared" si="36"/>
        <v>0</v>
      </c>
      <c r="J255" s="54"/>
      <c r="K255" s="56"/>
      <c r="L255" s="56"/>
    </row>
    <row r="256" spans="1:12" x14ac:dyDescent="0.65">
      <c r="A256" s="124" t="s">
        <v>34</v>
      </c>
      <c r="B256" s="124"/>
      <c r="C256" s="124"/>
      <c r="D256" s="124"/>
      <c r="E256" s="42"/>
      <c r="F256" s="43"/>
      <c r="G256" s="40"/>
      <c r="H256" s="45"/>
      <c r="I256" s="40">
        <f t="shared" ref="I256:I258" si="37">F256*G256*H256</f>
        <v>0</v>
      </c>
      <c r="J256" s="54"/>
      <c r="K256" s="56"/>
      <c r="L256" s="56"/>
    </row>
    <row r="257" spans="1:12" x14ac:dyDescent="0.65">
      <c r="A257" s="124" t="s">
        <v>34</v>
      </c>
      <c r="B257" s="124"/>
      <c r="C257" s="124"/>
      <c r="D257" s="124"/>
      <c r="E257" s="42"/>
      <c r="F257" s="43"/>
      <c r="G257" s="40"/>
      <c r="H257" s="45"/>
      <c r="I257" s="40">
        <f t="shared" si="37"/>
        <v>0</v>
      </c>
      <c r="J257" s="54"/>
      <c r="K257" s="56"/>
      <c r="L257" s="56"/>
    </row>
    <row r="258" spans="1:12" x14ac:dyDescent="0.65">
      <c r="A258" s="124" t="s">
        <v>34</v>
      </c>
      <c r="B258" s="124"/>
      <c r="C258" s="124"/>
      <c r="D258" s="124"/>
      <c r="E258" s="42"/>
      <c r="F258" s="43"/>
      <c r="G258" s="40"/>
      <c r="H258" s="45"/>
      <c r="I258" s="40">
        <f t="shared" si="37"/>
        <v>0</v>
      </c>
      <c r="J258" s="54"/>
      <c r="K258" s="56"/>
      <c r="L258" s="56"/>
    </row>
    <row r="259" spans="1:12" x14ac:dyDescent="0.65">
      <c r="A259" s="124" t="s">
        <v>34</v>
      </c>
      <c r="B259" s="124"/>
      <c r="C259" s="124"/>
      <c r="D259" s="124"/>
      <c r="E259" s="55"/>
      <c r="F259" s="43"/>
      <c r="G259" s="47"/>
      <c r="H259" s="45"/>
      <c r="I259" s="40">
        <f t="shared" si="36"/>
        <v>0</v>
      </c>
      <c r="J259" s="54"/>
      <c r="K259" s="56"/>
      <c r="L259" s="56"/>
    </row>
    <row r="260" spans="1:12" x14ac:dyDescent="0.65">
      <c r="A260" s="126" t="s">
        <v>37</v>
      </c>
      <c r="B260" s="126"/>
      <c r="C260" s="126"/>
      <c r="D260" s="126"/>
      <c r="E260" s="55"/>
      <c r="F260" s="43"/>
      <c r="G260" s="47"/>
      <c r="H260" s="45"/>
      <c r="I260" s="40">
        <f>SUM(I261:I265)</f>
        <v>0</v>
      </c>
      <c r="J260" s="54"/>
      <c r="K260" s="56"/>
      <c r="L260" s="56"/>
    </row>
    <row r="261" spans="1:12" x14ac:dyDescent="0.65">
      <c r="A261" s="132" t="s">
        <v>34</v>
      </c>
      <c r="B261" s="133"/>
      <c r="C261" s="133"/>
      <c r="D261" s="134"/>
      <c r="E261" s="55"/>
      <c r="F261" s="43"/>
      <c r="G261" s="47"/>
      <c r="H261" s="46"/>
      <c r="I261" s="40">
        <f t="shared" si="36"/>
        <v>0</v>
      </c>
      <c r="J261" s="54"/>
      <c r="K261" s="56"/>
      <c r="L261" s="56"/>
    </row>
    <row r="262" spans="1:12" x14ac:dyDescent="0.65">
      <c r="A262" s="132" t="s">
        <v>34</v>
      </c>
      <c r="B262" s="133"/>
      <c r="C262" s="133"/>
      <c r="D262" s="134"/>
      <c r="E262" s="55"/>
      <c r="F262" s="43"/>
      <c r="G262" s="47"/>
      <c r="H262" s="46"/>
      <c r="I262" s="40">
        <f t="shared" ref="I262:I264" si="38">F262*G262*H262</f>
        <v>0</v>
      </c>
      <c r="J262" s="54"/>
      <c r="K262" s="56"/>
      <c r="L262" s="56"/>
    </row>
    <row r="263" spans="1:12" x14ac:dyDescent="0.65">
      <c r="A263" s="132" t="s">
        <v>34</v>
      </c>
      <c r="B263" s="133"/>
      <c r="C263" s="133"/>
      <c r="D263" s="134"/>
      <c r="E263" s="55"/>
      <c r="F263" s="43"/>
      <c r="G263" s="47"/>
      <c r="H263" s="46"/>
      <c r="I263" s="40">
        <f t="shared" si="38"/>
        <v>0</v>
      </c>
      <c r="J263" s="54"/>
      <c r="K263" s="56"/>
      <c r="L263" s="56"/>
    </row>
    <row r="264" spans="1:12" x14ac:dyDescent="0.65">
      <c r="A264" s="132" t="s">
        <v>34</v>
      </c>
      <c r="B264" s="133"/>
      <c r="C264" s="133"/>
      <c r="D264" s="134"/>
      <c r="E264" s="55"/>
      <c r="F264" s="43"/>
      <c r="G264" s="47"/>
      <c r="H264" s="46"/>
      <c r="I264" s="40">
        <f t="shared" si="38"/>
        <v>0</v>
      </c>
      <c r="J264" s="54"/>
      <c r="K264" s="56"/>
      <c r="L264" s="56"/>
    </row>
    <row r="265" spans="1:12" x14ac:dyDescent="0.65">
      <c r="A265" s="127" t="s">
        <v>34</v>
      </c>
      <c r="B265" s="127"/>
      <c r="C265" s="127"/>
      <c r="D265" s="127"/>
      <c r="E265" s="55"/>
      <c r="F265" s="56"/>
      <c r="G265" s="40"/>
      <c r="H265" s="40"/>
      <c r="I265" s="40">
        <f t="shared" si="36"/>
        <v>0</v>
      </c>
      <c r="J265" s="54"/>
      <c r="K265" s="57"/>
      <c r="L265" s="57"/>
    </row>
    <row r="266" spans="1:12" x14ac:dyDescent="0.65">
      <c r="A266" s="135" t="s">
        <v>38</v>
      </c>
      <c r="B266" s="135"/>
      <c r="C266" s="135"/>
      <c r="D266" s="135"/>
      <c r="E266" s="55"/>
      <c r="F266" s="56"/>
      <c r="G266" s="40"/>
      <c r="H266" s="40"/>
      <c r="I266" s="40">
        <f>SUM(I267:I271)</f>
        <v>0</v>
      </c>
      <c r="J266" s="54"/>
      <c r="K266" s="57"/>
      <c r="L266" s="57"/>
    </row>
    <row r="267" spans="1:12" x14ac:dyDescent="0.65">
      <c r="A267" s="125" t="s">
        <v>34</v>
      </c>
      <c r="B267" s="125"/>
      <c r="C267" s="125"/>
      <c r="D267" s="125"/>
      <c r="E267" s="42"/>
      <c r="F267" s="56"/>
      <c r="G267" s="40"/>
      <c r="H267" s="40"/>
      <c r="I267" s="40">
        <f t="shared" si="36"/>
        <v>0</v>
      </c>
      <c r="J267" s="54"/>
      <c r="K267" s="57"/>
      <c r="L267" s="57"/>
    </row>
    <row r="268" spans="1:12" x14ac:dyDescent="0.65">
      <c r="A268" s="132" t="s">
        <v>34</v>
      </c>
      <c r="B268" s="133"/>
      <c r="C268" s="133"/>
      <c r="D268" s="134"/>
      <c r="E268" s="55"/>
      <c r="F268" s="43"/>
      <c r="G268" s="47"/>
      <c r="H268" s="46"/>
      <c r="I268" s="40">
        <f t="shared" si="36"/>
        <v>0</v>
      </c>
      <c r="J268" s="54"/>
      <c r="K268" s="56"/>
      <c r="L268" s="56"/>
    </row>
    <row r="269" spans="1:12" x14ac:dyDescent="0.65">
      <c r="A269" s="132" t="s">
        <v>34</v>
      </c>
      <c r="B269" s="133"/>
      <c r="C269" s="133"/>
      <c r="D269" s="134"/>
      <c r="E269" s="55"/>
      <c r="F269" s="43"/>
      <c r="G269" s="47"/>
      <c r="H269" s="46"/>
      <c r="I269" s="40">
        <f t="shared" si="36"/>
        <v>0</v>
      </c>
      <c r="J269" s="54"/>
      <c r="K269" s="56"/>
      <c r="L269" s="56"/>
    </row>
    <row r="270" spans="1:12" x14ac:dyDescent="0.65">
      <c r="A270" s="132" t="s">
        <v>34</v>
      </c>
      <c r="B270" s="133"/>
      <c r="C270" s="133"/>
      <c r="D270" s="134"/>
      <c r="E270" s="55"/>
      <c r="F270" s="43"/>
      <c r="G270" s="47"/>
      <c r="H270" s="46"/>
      <c r="I270" s="40">
        <f t="shared" si="36"/>
        <v>0</v>
      </c>
      <c r="J270" s="54"/>
      <c r="K270" s="56"/>
      <c r="L270" s="56"/>
    </row>
    <row r="271" spans="1:12" x14ac:dyDescent="0.65">
      <c r="A271" s="125" t="s">
        <v>34</v>
      </c>
      <c r="B271" s="125"/>
      <c r="C271" s="125"/>
      <c r="D271" s="125"/>
      <c r="E271" s="42"/>
      <c r="F271" s="56"/>
      <c r="G271" s="40"/>
      <c r="H271" s="40"/>
      <c r="I271" s="40">
        <f t="shared" si="36"/>
        <v>0</v>
      </c>
      <c r="J271" s="54"/>
      <c r="K271" s="57"/>
      <c r="L271" s="57"/>
    </row>
    <row r="272" spans="1:12" x14ac:dyDescent="0.65">
      <c r="A272" s="129" t="s">
        <v>118</v>
      </c>
      <c r="B272" s="129"/>
      <c r="C272" s="129"/>
      <c r="D272" s="129"/>
      <c r="E272" s="129"/>
      <c r="F272" s="129"/>
      <c r="G272" s="129"/>
      <c r="H272" s="129"/>
      <c r="I272" s="48">
        <f>I242+I248+I254+I260+I266</f>
        <v>0</v>
      </c>
      <c r="J272" s="60">
        <f>SUM(J243:J271)</f>
        <v>0</v>
      </c>
      <c r="K272" s="56"/>
      <c r="L272" s="56"/>
    </row>
    <row r="273" spans="1:12" s="24" customFormat="1" x14ac:dyDescent="0.65">
      <c r="A273" s="128" t="s">
        <v>117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</row>
    <row r="274" spans="1:12" x14ac:dyDescent="0.65">
      <c r="A274" s="130" t="s">
        <v>39</v>
      </c>
      <c r="B274" s="130"/>
      <c r="C274" s="130"/>
      <c r="D274" s="130"/>
      <c r="E274" s="37"/>
      <c r="F274" s="51"/>
      <c r="G274" s="61"/>
      <c r="H274" s="61"/>
      <c r="I274" s="40">
        <f>SUM(I275:I279)</f>
        <v>0</v>
      </c>
      <c r="J274" s="39"/>
      <c r="K274" s="41"/>
      <c r="L274" s="41"/>
    </row>
    <row r="275" spans="1:12" x14ac:dyDescent="0.65">
      <c r="A275" s="124" t="s">
        <v>34</v>
      </c>
      <c r="B275" s="124"/>
      <c r="C275" s="124"/>
      <c r="D275" s="124"/>
      <c r="E275" s="37"/>
      <c r="F275" s="43"/>
      <c r="G275" s="44"/>
      <c r="H275" s="45"/>
      <c r="I275" s="40">
        <f>F275*G275*H275</f>
        <v>0</v>
      </c>
      <c r="J275" s="39"/>
      <c r="K275" s="41"/>
      <c r="L275" s="41"/>
    </row>
    <row r="276" spans="1:12" x14ac:dyDescent="0.65">
      <c r="A276" s="124" t="s">
        <v>34</v>
      </c>
      <c r="B276" s="124"/>
      <c r="C276" s="124"/>
      <c r="D276" s="124"/>
      <c r="E276" s="37"/>
      <c r="F276" s="43"/>
      <c r="G276" s="44"/>
      <c r="H276" s="45"/>
      <c r="I276" s="40">
        <f t="shared" ref="I276:I278" si="39">F276*G276*H276</f>
        <v>0</v>
      </c>
      <c r="J276" s="39"/>
      <c r="K276" s="41"/>
      <c r="L276" s="41"/>
    </row>
    <row r="277" spans="1:12" x14ac:dyDescent="0.65">
      <c r="A277" s="124" t="s">
        <v>34</v>
      </c>
      <c r="B277" s="124"/>
      <c r="C277" s="124"/>
      <c r="D277" s="124"/>
      <c r="E277" s="37"/>
      <c r="F277" s="43"/>
      <c r="G277" s="44"/>
      <c r="H277" s="45"/>
      <c r="I277" s="40">
        <f t="shared" si="39"/>
        <v>0</v>
      </c>
      <c r="J277" s="39"/>
      <c r="K277" s="41"/>
      <c r="L277" s="41"/>
    </row>
    <row r="278" spans="1:12" x14ac:dyDescent="0.65">
      <c r="A278" s="124" t="s">
        <v>34</v>
      </c>
      <c r="B278" s="124"/>
      <c r="C278" s="124"/>
      <c r="D278" s="124"/>
      <c r="E278" s="37"/>
      <c r="F278" s="43"/>
      <c r="G278" s="44"/>
      <c r="H278" s="45"/>
      <c r="I278" s="40">
        <f t="shared" si="39"/>
        <v>0</v>
      </c>
      <c r="J278" s="39"/>
      <c r="K278" s="41"/>
      <c r="L278" s="41"/>
    </row>
    <row r="279" spans="1:12" x14ac:dyDescent="0.65">
      <c r="A279" s="124" t="s">
        <v>34</v>
      </c>
      <c r="B279" s="124"/>
      <c r="C279" s="124"/>
      <c r="D279" s="124"/>
      <c r="E279" s="37"/>
      <c r="F279" s="51"/>
      <c r="G279" s="61"/>
      <c r="H279" s="61"/>
      <c r="I279" s="40">
        <f t="shared" ref="I279:I303" si="40">F279*G279*H279</f>
        <v>0</v>
      </c>
      <c r="J279" s="39"/>
      <c r="K279" s="41"/>
      <c r="L279" s="41"/>
    </row>
    <row r="280" spans="1:12" x14ac:dyDescent="0.65">
      <c r="A280" s="126" t="s">
        <v>40</v>
      </c>
      <c r="B280" s="126"/>
      <c r="C280" s="126"/>
      <c r="D280" s="126"/>
      <c r="E280" s="37"/>
      <c r="F280" s="51"/>
      <c r="G280" s="61"/>
      <c r="H280" s="61"/>
      <c r="I280" s="40">
        <f>SUM(I281:I285)</f>
        <v>0</v>
      </c>
      <c r="J280" s="39"/>
      <c r="K280" s="41"/>
      <c r="L280" s="41"/>
    </row>
    <row r="281" spans="1:12" x14ac:dyDescent="0.65">
      <c r="A281" s="124" t="s">
        <v>34</v>
      </c>
      <c r="B281" s="124"/>
      <c r="C281" s="124"/>
      <c r="D281" s="124"/>
      <c r="E281" s="37"/>
      <c r="F281" s="51"/>
      <c r="G281" s="61"/>
      <c r="H281" s="61"/>
      <c r="I281" s="40">
        <f t="shared" si="40"/>
        <v>0</v>
      </c>
      <c r="J281" s="39"/>
      <c r="K281" s="41"/>
      <c r="L281" s="41"/>
    </row>
    <row r="282" spans="1:12" x14ac:dyDescent="0.65">
      <c r="A282" s="124" t="s">
        <v>34</v>
      </c>
      <c r="B282" s="124"/>
      <c r="C282" s="124"/>
      <c r="D282" s="124"/>
      <c r="E282" s="37"/>
      <c r="F282" s="43"/>
      <c r="G282" s="44"/>
      <c r="H282" s="45"/>
      <c r="I282" s="40">
        <f>F282*G282*H282</f>
        <v>0</v>
      </c>
      <c r="J282" s="39"/>
      <c r="K282" s="41"/>
      <c r="L282" s="41"/>
    </row>
    <row r="283" spans="1:12" x14ac:dyDescent="0.65">
      <c r="A283" s="124" t="s">
        <v>34</v>
      </c>
      <c r="B283" s="124"/>
      <c r="C283" s="124"/>
      <c r="D283" s="124"/>
      <c r="E283" s="37"/>
      <c r="F283" s="43"/>
      <c r="G283" s="44"/>
      <c r="H283" s="45"/>
      <c r="I283" s="40">
        <f t="shared" ref="I283:I284" si="41">F283*G283*H283</f>
        <v>0</v>
      </c>
      <c r="J283" s="39"/>
      <c r="K283" s="41"/>
      <c r="L283" s="41"/>
    </row>
    <row r="284" spans="1:12" x14ac:dyDescent="0.65">
      <c r="A284" s="124" t="s">
        <v>34</v>
      </c>
      <c r="B284" s="124"/>
      <c r="C284" s="124"/>
      <c r="D284" s="124"/>
      <c r="E284" s="37"/>
      <c r="F284" s="43"/>
      <c r="G284" s="44"/>
      <c r="H284" s="45"/>
      <c r="I284" s="40">
        <f t="shared" si="41"/>
        <v>0</v>
      </c>
      <c r="J284" s="39"/>
      <c r="K284" s="41"/>
      <c r="L284" s="41"/>
    </row>
    <row r="285" spans="1:12" x14ac:dyDescent="0.65">
      <c r="A285" s="131" t="s">
        <v>34</v>
      </c>
      <c r="B285" s="131"/>
      <c r="C285" s="131"/>
      <c r="D285" s="131"/>
      <c r="E285" s="37"/>
      <c r="F285" s="51"/>
      <c r="G285" s="61"/>
      <c r="H285" s="61"/>
      <c r="I285" s="40">
        <f t="shared" si="40"/>
        <v>0</v>
      </c>
      <c r="J285" s="39"/>
      <c r="K285" s="41"/>
      <c r="L285" s="41"/>
    </row>
    <row r="286" spans="1:12" x14ac:dyDescent="0.65">
      <c r="A286" s="136" t="s">
        <v>41</v>
      </c>
      <c r="B286" s="136"/>
      <c r="C286" s="136"/>
      <c r="D286" s="136"/>
      <c r="E286" s="37"/>
      <c r="F286" s="51"/>
      <c r="G286" s="61"/>
      <c r="H286" s="61"/>
      <c r="I286" s="40">
        <f>SUM(I287:I291)</f>
        <v>0</v>
      </c>
      <c r="J286" s="39"/>
      <c r="K286" s="41"/>
      <c r="L286" s="41"/>
    </row>
    <row r="287" spans="1:12" x14ac:dyDescent="0.65">
      <c r="A287" s="124" t="s">
        <v>34</v>
      </c>
      <c r="B287" s="124"/>
      <c r="C287" s="124"/>
      <c r="D287" s="124"/>
      <c r="E287" s="37"/>
      <c r="F287" s="43"/>
      <c r="G287" s="44"/>
      <c r="H287" s="45"/>
      <c r="I287" s="40">
        <f>F287*G287*H287</f>
        <v>0</v>
      </c>
      <c r="J287" s="39"/>
      <c r="K287" s="41"/>
      <c r="L287" s="41"/>
    </row>
    <row r="288" spans="1:12" x14ac:dyDescent="0.65">
      <c r="A288" s="124" t="s">
        <v>34</v>
      </c>
      <c r="B288" s="124"/>
      <c r="C288" s="124"/>
      <c r="D288" s="124"/>
      <c r="E288" s="37"/>
      <c r="F288" s="43"/>
      <c r="G288" s="44"/>
      <c r="H288" s="45"/>
      <c r="I288" s="40">
        <f t="shared" ref="I288:I289" si="42">F288*G288*H288</f>
        <v>0</v>
      </c>
      <c r="J288" s="39"/>
      <c r="K288" s="41"/>
      <c r="L288" s="41"/>
    </row>
    <row r="289" spans="1:12" x14ac:dyDescent="0.65">
      <c r="A289" s="124" t="s">
        <v>34</v>
      </c>
      <c r="B289" s="124"/>
      <c r="C289" s="124"/>
      <c r="D289" s="124"/>
      <c r="E289" s="37"/>
      <c r="F289" s="43"/>
      <c r="G289" s="44"/>
      <c r="H289" s="45"/>
      <c r="I289" s="40">
        <f t="shared" si="42"/>
        <v>0</v>
      </c>
      <c r="J289" s="39"/>
      <c r="K289" s="41"/>
      <c r="L289" s="41"/>
    </row>
    <row r="290" spans="1:12" x14ac:dyDescent="0.65">
      <c r="A290" s="124" t="s">
        <v>34</v>
      </c>
      <c r="B290" s="124"/>
      <c r="C290" s="124"/>
      <c r="D290" s="124"/>
      <c r="E290" s="55"/>
      <c r="F290" s="56"/>
      <c r="G290" s="47"/>
      <c r="H290" s="54"/>
      <c r="I290" s="40">
        <f t="shared" si="40"/>
        <v>0</v>
      </c>
      <c r="J290" s="39"/>
      <c r="K290" s="41"/>
      <c r="L290" s="41"/>
    </row>
    <row r="291" spans="1:12" x14ac:dyDescent="0.65">
      <c r="A291" s="124" t="s">
        <v>34</v>
      </c>
      <c r="B291" s="124"/>
      <c r="C291" s="124"/>
      <c r="D291" s="124"/>
      <c r="E291" s="55"/>
      <c r="F291" s="56"/>
      <c r="G291" s="47"/>
      <c r="H291" s="54"/>
      <c r="I291" s="40">
        <f t="shared" si="40"/>
        <v>0</v>
      </c>
      <c r="J291" s="39"/>
      <c r="K291" s="41"/>
      <c r="L291" s="41"/>
    </row>
    <row r="292" spans="1:12" ht="24.6" customHeight="1" x14ac:dyDescent="0.65">
      <c r="A292" s="126" t="s">
        <v>42</v>
      </c>
      <c r="B292" s="126"/>
      <c r="C292" s="126"/>
      <c r="D292" s="126"/>
      <c r="E292" s="42"/>
      <c r="F292" s="56"/>
      <c r="G292" s="47"/>
      <c r="H292" s="54"/>
      <c r="I292" s="40">
        <f>SUM(I293:I297)</f>
        <v>0</v>
      </c>
      <c r="J292" s="39"/>
      <c r="K292" s="41"/>
      <c r="L292" s="41"/>
    </row>
    <row r="293" spans="1:12" x14ac:dyDescent="0.65">
      <c r="A293" s="132" t="s">
        <v>34</v>
      </c>
      <c r="B293" s="133"/>
      <c r="C293" s="133"/>
      <c r="D293" s="134"/>
      <c r="E293" s="42"/>
      <c r="F293" s="56"/>
      <c r="G293" s="47"/>
      <c r="H293" s="54"/>
      <c r="I293" s="40">
        <f t="shared" si="40"/>
        <v>0</v>
      </c>
      <c r="J293" s="39"/>
      <c r="K293" s="41"/>
      <c r="L293" s="41"/>
    </row>
    <row r="294" spans="1:12" x14ac:dyDescent="0.65">
      <c r="A294" s="132" t="s">
        <v>34</v>
      </c>
      <c r="B294" s="133"/>
      <c r="C294" s="133"/>
      <c r="D294" s="134"/>
      <c r="E294" s="42"/>
      <c r="F294" s="56"/>
      <c r="G294" s="47"/>
      <c r="H294" s="54"/>
      <c r="I294" s="40">
        <f t="shared" ref="I294:I296" si="43">F294*G294*H294</f>
        <v>0</v>
      </c>
      <c r="J294" s="39"/>
      <c r="K294" s="41"/>
      <c r="L294" s="41"/>
    </row>
    <row r="295" spans="1:12" x14ac:dyDescent="0.65">
      <c r="A295" s="132" t="s">
        <v>34</v>
      </c>
      <c r="B295" s="133"/>
      <c r="C295" s="133"/>
      <c r="D295" s="134"/>
      <c r="E295" s="42"/>
      <c r="F295" s="56"/>
      <c r="G295" s="47"/>
      <c r="H295" s="54"/>
      <c r="I295" s="40">
        <f t="shared" si="43"/>
        <v>0</v>
      </c>
      <c r="J295" s="39"/>
      <c r="K295" s="41"/>
      <c r="L295" s="41"/>
    </row>
    <row r="296" spans="1:12" x14ac:dyDescent="0.65">
      <c r="A296" s="132" t="s">
        <v>34</v>
      </c>
      <c r="B296" s="133"/>
      <c r="C296" s="133"/>
      <c r="D296" s="134"/>
      <c r="E296" s="42"/>
      <c r="F296" s="56"/>
      <c r="G296" s="47"/>
      <c r="H296" s="54"/>
      <c r="I296" s="40">
        <f t="shared" si="43"/>
        <v>0</v>
      </c>
      <c r="J296" s="39"/>
      <c r="K296" s="41"/>
      <c r="L296" s="41"/>
    </row>
    <row r="297" spans="1:12" x14ac:dyDescent="0.65">
      <c r="A297" s="127" t="s">
        <v>34</v>
      </c>
      <c r="B297" s="127"/>
      <c r="C297" s="127"/>
      <c r="D297" s="127"/>
      <c r="E297" s="42"/>
      <c r="F297" s="56"/>
      <c r="G297" s="47"/>
      <c r="H297" s="54"/>
      <c r="I297" s="40">
        <f t="shared" si="40"/>
        <v>0</v>
      </c>
      <c r="J297" s="39"/>
      <c r="K297" s="41"/>
      <c r="L297" s="41"/>
    </row>
    <row r="298" spans="1:12" x14ac:dyDescent="0.65">
      <c r="A298" s="135" t="s">
        <v>43</v>
      </c>
      <c r="B298" s="135"/>
      <c r="C298" s="135"/>
      <c r="D298" s="135"/>
      <c r="E298" s="55"/>
      <c r="F298" s="57"/>
      <c r="G298" s="60"/>
      <c r="H298" s="60"/>
      <c r="I298" s="40">
        <f>SUM(I299:I303)</f>
        <v>0</v>
      </c>
      <c r="J298" s="39"/>
      <c r="K298" s="41"/>
      <c r="L298" s="41"/>
    </row>
    <row r="299" spans="1:12" x14ac:dyDescent="0.65">
      <c r="A299" s="125" t="s">
        <v>34</v>
      </c>
      <c r="B299" s="125"/>
      <c r="C299" s="125"/>
      <c r="D299" s="125"/>
      <c r="E299" s="55"/>
      <c r="F299" s="57"/>
      <c r="G299" s="60"/>
      <c r="H299" s="60"/>
      <c r="I299" s="40">
        <f t="shared" si="40"/>
        <v>0</v>
      </c>
      <c r="J299" s="39"/>
      <c r="K299" s="41"/>
      <c r="L299" s="41"/>
    </row>
    <row r="300" spans="1:12" x14ac:dyDescent="0.65">
      <c r="A300" s="132" t="s">
        <v>34</v>
      </c>
      <c r="B300" s="133"/>
      <c r="C300" s="133"/>
      <c r="D300" s="134"/>
      <c r="E300" s="42"/>
      <c r="F300" s="56"/>
      <c r="G300" s="47"/>
      <c r="H300" s="54"/>
      <c r="I300" s="40">
        <f t="shared" si="40"/>
        <v>0</v>
      </c>
      <c r="J300" s="39"/>
      <c r="K300" s="41"/>
      <c r="L300" s="41"/>
    </row>
    <row r="301" spans="1:12" x14ac:dyDescent="0.65">
      <c r="A301" s="132" t="s">
        <v>34</v>
      </c>
      <c r="B301" s="133"/>
      <c r="C301" s="133"/>
      <c r="D301" s="134"/>
      <c r="E301" s="42"/>
      <c r="F301" s="56"/>
      <c r="G301" s="47"/>
      <c r="H301" s="54"/>
      <c r="I301" s="40">
        <f t="shared" si="40"/>
        <v>0</v>
      </c>
      <c r="J301" s="39"/>
      <c r="K301" s="41"/>
      <c r="L301" s="41"/>
    </row>
    <row r="302" spans="1:12" x14ac:dyDescent="0.65">
      <c r="A302" s="127" t="s">
        <v>34</v>
      </c>
      <c r="B302" s="127"/>
      <c r="C302" s="127"/>
      <c r="D302" s="127"/>
      <c r="E302" s="42"/>
      <c r="F302" s="56"/>
      <c r="G302" s="47"/>
      <c r="H302" s="54"/>
      <c r="I302" s="40">
        <f t="shared" ref="I302" si="44">F302*G302*H302</f>
        <v>0</v>
      </c>
      <c r="J302" s="39"/>
      <c r="K302" s="41"/>
      <c r="L302" s="41"/>
    </row>
    <row r="303" spans="1:12" x14ac:dyDescent="0.65">
      <c r="A303" s="125" t="s">
        <v>34</v>
      </c>
      <c r="B303" s="125"/>
      <c r="C303" s="125"/>
      <c r="D303" s="125"/>
      <c r="E303" s="55"/>
      <c r="F303" s="42"/>
      <c r="G303" s="60"/>
      <c r="H303" s="60"/>
      <c r="I303" s="40">
        <f t="shared" si="40"/>
        <v>0</v>
      </c>
      <c r="J303" s="39"/>
      <c r="K303" s="41"/>
      <c r="L303" s="41"/>
    </row>
    <row r="304" spans="1:12" x14ac:dyDescent="0.65">
      <c r="A304" s="129" t="s">
        <v>119</v>
      </c>
      <c r="B304" s="129"/>
      <c r="C304" s="129"/>
      <c r="D304" s="129"/>
      <c r="E304" s="129"/>
      <c r="F304" s="129"/>
      <c r="G304" s="129"/>
      <c r="H304" s="129"/>
      <c r="I304" s="48">
        <f>I274+I280+I286+I292+I298</f>
        <v>0</v>
      </c>
      <c r="J304" s="40">
        <f>SUM(J275:J303)</f>
        <v>0</v>
      </c>
      <c r="K304" s="41"/>
      <c r="L304" s="41"/>
    </row>
    <row r="305" spans="1:12" x14ac:dyDescent="0.65">
      <c r="A305" s="155" t="s">
        <v>76</v>
      </c>
      <c r="B305" s="155"/>
      <c r="C305" s="155"/>
      <c r="D305" s="155"/>
      <c r="E305" s="155"/>
      <c r="F305" s="155"/>
      <c r="G305" s="155"/>
      <c r="H305" s="155"/>
      <c r="I305" s="48">
        <f>I272+I304</f>
        <v>0</v>
      </c>
      <c r="J305" s="40">
        <f>J272+J304</f>
        <v>0</v>
      </c>
      <c r="K305" s="67"/>
      <c r="L305" s="41"/>
    </row>
    <row r="306" spans="1:12" x14ac:dyDescent="0.65">
      <c r="A306" s="146" t="s">
        <v>72</v>
      </c>
      <c r="B306" s="146"/>
      <c r="C306" s="146"/>
      <c r="D306" s="146"/>
      <c r="E306" s="146"/>
      <c r="F306" s="146"/>
      <c r="G306" s="146"/>
      <c r="H306" s="146"/>
      <c r="I306" s="68">
        <f>I305+I239+I171+I105</f>
        <v>0</v>
      </c>
      <c r="J306" s="68">
        <f>J305+J239+J171+J105</f>
        <v>0</v>
      </c>
      <c r="K306" s="69"/>
      <c r="L306" s="41"/>
    </row>
    <row r="307" spans="1:12" x14ac:dyDescent="0.65">
      <c r="A307" s="128" t="s">
        <v>122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</row>
    <row r="308" spans="1:12" x14ac:dyDescent="0.65">
      <c r="A308" s="128" t="s">
        <v>121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</row>
    <row r="309" spans="1:12" ht="60.6" customHeight="1" x14ac:dyDescent="0.65">
      <c r="A309" s="138" t="s">
        <v>7</v>
      </c>
      <c r="B309" s="138"/>
      <c r="C309" s="138"/>
      <c r="D309" s="138"/>
      <c r="E309" s="139" t="s">
        <v>57</v>
      </c>
      <c r="F309" s="139"/>
      <c r="G309" s="141" t="s">
        <v>54</v>
      </c>
      <c r="H309" s="141"/>
      <c r="I309" s="65" t="s">
        <v>11</v>
      </c>
      <c r="J309" s="66" t="s">
        <v>3</v>
      </c>
      <c r="K309" s="63"/>
      <c r="L309" s="63"/>
    </row>
    <row r="310" spans="1:12" x14ac:dyDescent="0.65">
      <c r="A310" s="156"/>
      <c r="B310" s="156"/>
      <c r="C310" s="156"/>
      <c r="D310" s="156"/>
      <c r="E310" s="148"/>
      <c r="F310" s="148"/>
      <c r="G310" s="162"/>
      <c r="H310" s="162"/>
      <c r="I310" s="40">
        <f>E310*G310</f>
        <v>0</v>
      </c>
      <c r="J310" s="54"/>
      <c r="K310" s="56"/>
      <c r="L310" s="56"/>
    </row>
    <row r="311" spans="1:12" x14ac:dyDescent="0.65">
      <c r="A311" s="156"/>
      <c r="B311" s="156"/>
      <c r="C311" s="156"/>
      <c r="D311" s="156"/>
      <c r="E311" s="148"/>
      <c r="F311" s="148"/>
      <c r="G311" s="162"/>
      <c r="H311" s="162"/>
      <c r="I311" s="40">
        <f>E311*G311</f>
        <v>0</v>
      </c>
      <c r="J311" s="54"/>
      <c r="K311" s="56"/>
      <c r="L311" s="56"/>
    </row>
    <row r="312" spans="1:12" x14ac:dyDescent="0.65">
      <c r="A312" s="156"/>
      <c r="B312" s="156"/>
      <c r="C312" s="156"/>
      <c r="D312" s="156"/>
      <c r="E312" s="148"/>
      <c r="F312" s="148"/>
      <c r="G312" s="162"/>
      <c r="H312" s="162"/>
      <c r="I312" s="40">
        <f>E312*G312</f>
        <v>0</v>
      </c>
      <c r="J312" s="54"/>
      <c r="K312" s="56"/>
      <c r="L312" s="56"/>
    </row>
    <row r="313" spans="1:12" x14ac:dyDescent="0.65">
      <c r="A313" s="156"/>
      <c r="B313" s="156"/>
      <c r="C313" s="156"/>
      <c r="D313" s="156"/>
      <c r="E313" s="148"/>
      <c r="F313" s="148"/>
      <c r="G313" s="149"/>
      <c r="H313" s="149"/>
      <c r="I313" s="40">
        <f>E313*G313</f>
        <v>0</v>
      </c>
      <c r="J313" s="54"/>
      <c r="K313" s="56"/>
      <c r="L313" s="56"/>
    </row>
    <row r="314" spans="1:12" x14ac:dyDescent="0.65">
      <c r="A314" s="150"/>
      <c r="B314" s="150"/>
      <c r="C314" s="150"/>
      <c r="D314" s="150"/>
      <c r="E314" s="154"/>
      <c r="F314" s="154"/>
      <c r="G314" s="149"/>
      <c r="H314" s="149"/>
      <c r="I314" s="40">
        <f t="shared" ref="I314" si="45">E314*G314</f>
        <v>0</v>
      </c>
      <c r="J314" s="54"/>
      <c r="K314" s="56"/>
      <c r="L314" s="56"/>
    </row>
    <row r="315" spans="1:12" x14ac:dyDescent="0.65">
      <c r="A315" s="155" t="s">
        <v>8</v>
      </c>
      <c r="B315" s="155"/>
      <c r="C315" s="155"/>
      <c r="D315" s="155"/>
      <c r="E315" s="155"/>
      <c r="F315" s="155"/>
      <c r="G315" s="147">
        <f>SUM(G310:H314)</f>
        <v>0</v>
      </c>
      <c r="H315" s="147"/>
      <c r="I315" s="48">
        <f>SUM(I310:I314)</f>
        <v>0</v>
      </c>
      <c r="J315" s="60">
        <f>SUM(J310:J314)</f>
        <v>0</v>
      </c>
      <c r="K315" s="70"/>
      <c r="L315" s="56"/>
    </row>
    <row r="316" spans="1:12" x14ac:dyDescent="0.65">
      <c r="A316" s="128" t="s">
        <v>120</v>
      </c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</row>
    <row r="317" spans="1:12" ht="64.2" customHeight="1" x14ac:dyDescent="0.65">
      <c r="A317" s="138" t="s">
        <v>7</v>
      </c>
      <c r="B317" s="138"/>
      <c r="C317" s="138"/>
      <c r="D317" s="138"/>
      <c r="E317" s="139" t="s">
        <v>65</v>
      </c>
      <c r="F317" s="139"/>
      <c r="G317" s="141" t="s">
        <v>54</v>
      </c>
      <c r="H317" s="141"/>
      <c r="I317" s="65" t="s">
        <v>11</v>
      </c>
      <c r="J317" s="66" t="s">
        <v>3</v>
      </c>
      <c r="K317" s="63"/>
      <c r="L317" s="63"/>
    </row>
    <row r="318" spans="1:12" x14ac:dyDescent="0.65">
      <c r="A318" s="156"/>
      <c r="B318" s="156"/>
      <c r="C318" s="156"/>
      <c r="D318" s="156"/>
      <c r="E318" s="148"/>
      <c r="F318" s="148"/>
      <c r="G318" s="162"/>
      <c r="H318" s="162"/>
      <c r="I318" s="40">
        <f>E318*G318</f>
        <v>0</v>
      </c>
      <c r="J318" s="54"/>
      <c r="K318" s="56"/>
      <c r="L318" s="56"/>
    </row>
    <row r="319" spans="1:12" x14ac:dyDescent="0.65">
      <c r="A319" s="156"/>
      <c r="B319" s="156"/>
      <c r="C319" s="156"/>
      <c r="D319" s="156"/>
      <c r="E319" s="148"/>
      <c r="F319" s="148"/>
      <c r="G319" s="162"/>
      <c r="H319" s="162"/>
      <c r="I319" s="40">
        <f>E319*G319</f>
        <v>0</v>
      </c>
      <c r="J319" s="54"/>
      <c r="K319" s="56"/>
      <c r="L319" s="56"/>
    </row>
    <row r="320" spans="1:12" x14ac:dyDescent="0.65">
      <c r="A320" s="156"/>
      <c r="B320" s="156"/>
      <c r="C320" s="156"/>
      <c r="D320" s="156"/>
      <c r="E320" s="148"/>
      <c r="F320" s="148"/>
      <c r="G320" s="162"/>
      <c r="H320" s="162"/>
      <c r="I320" s="40">
        <f t="shared" ref="I320:I322" si="46">E320*G320</f>
        <v>0</v>
      </c>
      <c r="J320" s="54"/>
      <c r="K320" s="56"/>
      <c r="L320" s="56"/>
    </row>
    <row r="321" spans="1:12" x14ac:dyDescent="0.65">
      <c r="A321" s="156"/>
      <c r="B321" s="156"/>
      <c r="C321" s="156"/>
      <c r="D321" s="156"/>
      <c r="E321" s="148"/>
      <c r="F321" s="148"/>
      <c r="G321" s="149"/>
      <c r="H321" s="149"/>
      <c r="I321" s="40">
        <f t="shared" si="46"/>
        <v>0</v>
      </c>
      <c r="J321" s="54"/>
      <c r="K321" s="56"/>
      <c r="L321" s="56"/>
    </row>
    <row r="322" spans="1:12" x14ac:dyDescent="0.65">
      <c r="A322" s="150"/>
      <c r="B322" s="150"/>
      <c r="C322" s="150"/>
      <c r="D322" s="150"/>
      <c r="E322" s="154"/>
      <c r="F322" s="154"/>
      <c r="G322" s="149"/>
      <c r="H322" s="149"/>
      <c r="I322" s="40">
        <f t="shared" si="46"/>
        <v>0</v>
      </c>
      <c r="J322" s="54"/>
      <c r="K322" s="56"/>
      <c r="L322" s="56"/>
    </row>
    <row r="323" spans="1:12" x14ac:dyDescent="0.65">
      <c r="A323" s="155" t="s">
        <v>9</v>
      </c>
      <c r="B323" s="155"/>
      <c r="C323" s="155"/>
      <c r="D323" s="155"/>
      <c r="E323" s="155"/>
      <c r="F323" s="155"/>
      <c r="G323" s="147">
        <f>SUM(G318:H322)</f>
        <v>0</v>
      </c>
      <c r="H323" s="147"/>
      <c r="I323" s="48">
        <f>SUM(I318:I322)</f>
        <v>0</v>
      </c>
      <c r="J323" s="60">
        <f>SUM(J318:J322)</f>
        <v>0</v>
      </c>
      <c r="K323" s="70"/>
      <c r="L323" s="56"/>
    </row>
    <row r="324" spans="1:12" x14ac:dyDescent="0.65">
      <c r="A324" s="128" t="s">
        <v>123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</row>
    <row r="325" spans="1:12" x14ac:dyDescent="0.65">
      <c r="A325" s="156"/>
      <c r="B325" s="156"/>
      <c r="C325" s="156"/>
      <c r="D325" s="156"/>
      <c r="E325" s="148"/>
      <c r="F325" s="148"/>
      <c r="G325" s="162"/>
      <c r="H325" s="162"/>
      <c r="I325" s="40">
        <f>E325*G325</f>
        <v>0</v>
      </c>
      <c r="J325" s="54"/>
      <c r="K325" s="56"/>
      <c r="L325" s="56"/>
    </row>
    <row r="326" spans="1:12" x14ac:dyDescent="0.65">
      <c r="A326" s="156"/>
      <c r="B326" s="156"/>
      <c r="C326" s="156"/>
      <c r="D326" s="156"/>
      <c r="E326" s="148"/>
      <c r="F326" s="148"/>
      <c r="G326" s="162"/>
      <c r="H326" s="162"/>
      <c r="I326" s="40">
        <f>E326*G326</f>
        <v>0</v>
      </c>
      <c r="J326" s="54"/>
      <c r="K326" s="56"/>
      <c r="L326" s="56"/>
    </row>
    <row r="327" spans="1:12" x14ac:dyDescent="0.65">
      <c r="A327" s="156"/>
      <c r="B327" s="156"/>
      <c r="C327" s="156"/>
      <c r="D327" s="156"/>
      <c r="E327" s="148"/>
      <c r="F327" s="148"/>
      <c r="G327" s="162"/>
      <c r="H327" s="162"/>
      <c r="I327" s="40">
        <f t="shared" ref="I327:I329" si="47">E327*G327</f>
        <v>0</v>
      </c>
      <c r="J327" s="54"/>
      <c r="K327" s="56"/>
      <c r="L327" s="56"/>
    </row>
    <row r="328" spans="1:12" x14ac:dyDescent="0.65">
      <c r="A328" s="156"/>
      <c r="B328" s="156"/>
      <c r="C328" s="156"/>
      <c r="D328" s="156"/>
      <c r="E328" s="148"/>
      <c r="F328" s="148"/>
      <c r="G328" s="149"/>
      <c r="H328" s="149"/>
      <c r="I328" s="40">
        <f t="shared" si="47"/>
        <v>0</v>
      </c>
      <c r="J328" s="54"/>
      <c r="K328" s="56"/>
      <c r="L328" s="56"/>
    </row>
    <row r="329" spans="1:12" x14ac:dyDescent="0.65">
      <c r="A329" s="150"/>
      <c r="B329" s="150"/>
      <c r="C329" s="150"/>
      <c r="D329" s="150"/>
      <c r="E329" s="154"/>
      <c r="F329" s="154"/>
      <c r="G329" s="149"/>
      <c r="H329" s="149"/>
      <c r="I329" s="40">
        <f t="shared" si="47"/>
        <v>0</v>
      </c>
      <c r="J329" s="54"/>
      <c r="K329" s="56"/>
      <c r="L329" s="56"/>
    </row>
    <row r="330" spans="1:12" x14ac:dyDescent="0.65">
      <c r="A330" s="155" t="s">
        <v>112</v>
      </c>
      <c r="B330" s="155"/>
      <c r="C330" s="155"/>
      <c r="D330" s="155"/>
      <c r="E330" s="155"/>
      <c r="F330" s="155"/>
      <c r="G330" s="147">
        <f>SUM(G325:H329)</f>
        <v>0</v>
      </c>
      <c r="H330" s="147"/>
      <c r="I330" s="48">
        <f>SUM(I325:I329)</f>
        <v>0</v>
      </c>
      <c r="J330" s="60">
        <f>SUM(J325:J329)</f>
        <v>0</v>
      </c>
      <c r="K330" s="70"/>
      <c r="L330" s="56"/>
    </row>
    <row r="331" spans="1:12" x14ac:dyDescent="0.65">
      <c r="A331" s="194" t="s">
        <v>46</v>
      </c>
      <c r="B331" s="194"/>
      <c r="C331" s="194"/>
      <c r="D331" s="194"/>
      <c r="E331" s="194"/>
      <c r="F331" s="194"/>
      <c r="G331" s="194"/>
      <c r="H331" s="194"/>
      <c r="I331" s="48">
        <f>I315+I323+I330</f>
        <v>0</v>
      </c>
      <c r="J331" s="60">
        <f>+J315+J323</f>
        <v>0</v>
      </c>
      <c r="K331" s="56"/>
      <c r="L331" s="58"/>
    </row>
    <row r="332" spans="1:12" x14ac:dyDescent="0.65">
      <c r="A332" s="201" t="s">
        <v>77</v>
      </c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3"/>
    </row>
    <row r="333" spans="1:12" ht="68.400000000000006" x14ac:dyDescent="0.65">
      <c r="A333" s="198" t="s">
        <v>5</v>
      </c>
      <c r="B333" s="199"/>
      <c r="C333" s="199"/>
      <c r="D333" s="200"/>
      <c r="E333" s="139" t="s">
        <v>78</v>
      </c>
      <c r="F333" s="139"/>
      <c r="G333" s="141" t="s">
        <v>54</v>
      </c>
      <c r="H333" s="141"/>
      <c r="I333" s="65" t="s">
        <v>11</v>
      </c>
      <c r="J333" s="66" t="s">
        <v>3</v>
      </c>
      <c r="K333" s="56"/>
      <c r="L333" s="58"/>
    </row>
    <row r="334" spans="1:12" x14ac:dyDescent="0.65">
      <c r="A334" s="156" t="s">
        <v>121</v>
      </c>
      <c r="B334" s="156"/>
      <c r="C334" s="156"/>
      <c r="D334" s="156"/>
      <c r="E334" s="148"/>
      <c r="F334" s="148"/>
      <c r="G334" s="162"/>
      <c r="H334" s="162"/>
      <c r="I334" s="71">
        <f>E334*G334*6</f>
        <v>0</v>
      </c>
      <c r="J334" s="60"/>
      <c r="K334" s="56"/>
      <c r="L334" s="58"/>
    </row>
    <row r="335" spans="1:12" x14ac:dyDescent="0.65">
      <c r="A335" s="156" t="s">
        <v>120</v>
      </c>
      <c r="B335" s="156"/>
      <c r="C335" s="156"/>
      <c r="D335" s="156"/>
      <c r="E335" s="148"/>
      <c r="F335" s="148"/>
      <c r="G335" s="162"/>
      <c r="H335" s="162"/>
      <c r="I335" s="71">
        <f>E335*G335*6</f>
        <v>0</v>
      </c>
      <c r="J335" s="60"/>
      <c r="K335" s="56"/>
      <c r="L335" s="58"/>
    </row>
    <row r="336" spans="1:12" x14ac:dyDescent="0.65">
      <c r="A336" s="194" t="s">
        <v>67</v>
      </c>
      <c r="B336" s="194"/>
      <c r="C336" s="194"/>
      <c r="D336" s="194"/>
      <c r="E336" s="194"/>
      <c r="F336" s="194"/>
      <c r="G336" s="194"/>
      <c r="H336" s="194"/>
      <c r="I336" s="71">
        <f>I334+I335</f>
        <v>0</v>
      </c>
      <c r="J336" s="71">
        <f>J334+J335</f>
        <v>0</v>
      </c>
      <c r="K336" s="56"/>
      <c r="L336" s="58"/>
    </row>
    <row r="337" spans="1:12" x14ac:dyDescent="0.65">
      <c r="A337" s="195" t="s">
        <v>68</v>
      </c>
      <c r="B337" s="196"/>
      <c r="C337" s="196"/>
      <c r="D337" s="196"/>
      <c r="E337" s="196"/>
      <c r="F337" s="196"/>
      <c r="G337" s="196"/>
      <c r="H337" s="197"/>
      <c r="I337" s="71">
        <f>I306+I331+I336</f>
        <v>0</v>
      </c>
      <c r="J337" s="60">
        <f>J331+J306+J336</f>
        <v>0</v>
      </c>
      <c r="K337" s="56"/>
      <c r="L337" s="58"/>
    </row>
    <row r="338" spans="1:12" ht="68.400000000000006" x14ac:dyDescent="0.65">
      <c r="A338" s="158" t="s">
        <v>66</v>
      </c>
      <c r="B338" s="158"/>
      <c r="C338" s="158"/>
      <c r="D338" s="158"/>
      <c r="E338" s="158"/>
      <c r="F338" s="158"/>
      <c r="G338" s="158"/>
      <c r="H338" s="158"/>
      <c r="I338" s="72" t="s">
        <v>11</v>
      </c>
      <c r="J338" s="72" t="s">
        <v>3</v>
      </c>
      <c r="K338" s="58"/>
      <c r="L338" s="56"/>
    </row>
    <row r="339" spans="1:12" x14ac:dyDescent="0.65">
      <c r="A339" s="156" t="s">
        <v>124</v>
      </c>
      <c r="B339" s="156"/>
      <c r="C339" s="156"/>
      <c r="D339" s="156"/>
      <c r="E339" s="156"/>
      <c r="F339" s="156"/>
      <c r="G339" s="156"/>
      <c r="H339" s="156"/>
      <c r="I339" s="46"/>
      <c r="J339" s="60"/>
      <c r="K339" s="57"/>
      <c r="L339" s="56"/>
    </row>
    <row r="340" spans="1:12" x14ac:dyDescent="0.65">
      <c r="A340" s="159" t="s">
        <v>125</v>
      </c>
      <c r="B340" s="159"/>
      <c r="C340" s="159"/>
      <c r="D340" s="159"/>
      <c r="E340" s="159"/>
      <c r="F340" s="159"/>
      <c r="G340" s="159"/>
      <c r="H340" s="159"/>
      <c r="I340" s="73"/>
      <c r="J340" s="74"/>
      <c r="K340" s="75"/>
      <c r="L340" s="76"/>
    </row>
    <row r="341" spans="1:12" x14ac:dyDescent="0.65">
      <c r="A341" s="160" t="s">
        <v>56</v>
      </c>
      <c r="B341" s="160"/>
      <c r="C341" s="160"/>
      <c r="D341" s="160"/>
      <c r="E341" s="160"/>
      <c r="F341" s="160"/>
      <c r="G341" s="160"/>
      <c r="H341" s="160"/>
      <c r="I341" s="78">
        <f>SUM(I339:I340)</f>
        <v>0</v>
      </c>
      <c r="J341" s="79">
        <f>SUM(J339:J340)</f>
        <v>0</v>
      </c>
      <c r="K341" s="77"/>
      <c r="L341" s="80"/>
    </row>
    <row r="342" spans="1:12" ht="23.4" thickBot="1" x14ac:dyDescent="0.7">
      <c r="A342" s="161" t="s">
        <v>20</v>
      </c>
      <c r="B342" s="161"/>
      <c r="C342" s="161"/>
      <c r="D342" s="161"/>
      <c r="E342" s="161"/>
      <c r="F342" s="161"/>
      <c r="G342" s="161"/>
      <c r="H342" s="161"/>
      <c r="I342" s="81">
        <f>I337+I341</f>
        <v>0</v>
      </c>
      <c r="J342" s="82">
        <f>J341+J337</f>
        <v>0</v>
      </c>
      <c r="K342" s="83"/>
      <c r="L342" s="84"/>
    </row>
    <row r="343" spans="1:12" ht="23.4" thickTop="1" x14ac:dyDescent="0.65"/>
    <row r="344" spans="1:12" x14ac:dyDescent="0.65">
      <c r="D344" s="85" t="s">
        <v>24</v>
      </c>
      <c r="E344" s="86"/>
      <c r="F344" s="86"/>
      <c r="G344" s="87"/>
      <c r="H344" s="87"/>
      <c r="I344" s="88"/>
    </row>
    <row r="345" spans="1:12" x14ac:dyDescent="0.65">
      <c r="D345" s="89"/>
      <c r="E345" s="90"/>
      <c r="F345" s="90"/>
      <c r="G345" s="91"/>
      <c r="H345" s="91"/>
      <c r="I345" s="92"/>
    </row>
    <row r="346" spans="1:12" ht="159.6" x14ac:dyDescent="0.65">
      <c r="D346" s="35" t="s">
        <v>23</v>
      </c>
      <c r="E346" s="93" t="s">
        <v>69</v>
      </c>
      <c r="F346" s="94" t="s">
        <v>70</v>
      </c>
      <c r="G346" s="93" t="s">
        <v>71</v>
      </c>
      <c r="H346" s="94" t="s">
        <v>48</v>
      </c>
      <c r="I346" s="95" t="s">
        <v>29</v>
      </c>
    </row>
    <row r="347" spans="1:12" x14ac:dyDescent="0.65">
      <c r="D347" s="96" t="s">
        <v>30</v>
      </c>
      <c r="E347" s="97">
        <f>B16</f>
        <v>0</v>
      </c>
      <c r="F347" s="98">
        <f>B25</f>
        <v>0</v>
      </c>
      <c r="G347" s="97">
        <f>B13</f>
        <v>0</v>
      </c>
      <c r="H347" s="98">
        <f>B29</f>
        <v>0</v>
      </c>
      <c r="I347" s="97">
        <f>SUM(E347:H347)</f>
        <v>0</v>
      </c>
    </row>
    <row r="348" spans="1:12" x14ac:dyDescent="0.65">
      <c r="D348" s="96" t="s">
        <v>31</v>
      </c>
      <c r="E348" s="97">
        <f>B17</f>
        <v>0</v>
      </c>
      <c r="F348" s="98">
        <f>B26+B27</f>
        <v>0</v>
      </c>
      <c r="G348" s="97">
        <f>B14</f>
        <v>0</v>
      </c>
      <c r="H348" s="98">
        <f>B30</f>
        <v>0</v>
      </c>
      <c r="I348" s="97">
        <f>SUM(E348:H348)</f>
        <v>0</v>
      </c>
    </row>
    <row r="349" spans="1:12" ht="23.4" thickBot="1" x14ac:dyDescent="0.7">
      <c r="D349" s="99" t="s">
        <v>29</v>
      </c>
      <c r="E349" s="100">
        <f>SUM(E347:E348)</f>
        <v>0</v>
      </c>
      <c r="F349" s="101">
        <f>SUM(F347:F348)</f>
        <v>0</v>
      </c>
      <c r="G349" s="100">
        <f>SUM(G347:G348)</f>
        <v>0</v>
      </c>
      <c r="H349" s="101">
        <f>SUM(H347:H348)</f>
        <v>0</v>
      </c>
      <c r="I349" s="100">
        <f>SUM(I347:I348)</f>
        <v>0</v>
      </c>
    </row>
    <row r="350" spans="1:12" ht="23.4" thickTop="1" x14ac:dyDescent="0.65"/>
    <row r="353" spans="1:11" x14ac:dyDescent="0.65">
      <c r="A353" s="157" t="s">
        <v>44</v>
      </c>
      <c r="B353" s="157"/>
      <c r="C353" s="157"/>
      <c r="D353" s="157"/>
      <c r="E353" s="34"/>
      <c r="F353" s="157" t="s">
        <v>45</v>
      </c>
      <c r="G353" s="157"/>
      <c r="H353" s="157"/>
      <c r="I353" s="157"/>
      <c r="J353" s="157"/>
      <c r="K353" s="34"/>
    </row>
    <row r="354" spans="1:11" x14ac:dyDescent="0.65">
      <c r="A354" s="157" t="s">
        <v>22</v>
      </c>
      <c r="B354" s="157"/>
      <c r="C354" s="157"/>
      <c r="D354" s="157"/>
      <c r="E354" s="34"/>
      <c r="F354" s="157" t="s">
        <v>21</v>
      </c>
      <c r="G354" s="157"/>
      <c r="H354" s="157"/>
      <c r="I354" s="157"/>
      <c r="J354" s="157"/>
      <c r="K354" s="34"/>
    </row>
  </sheetData>
  <mergeCells count="369">
    <mergeCell ref="A330:F330"/>
    <mergeCell ref="G330:H330"/>
    <mergeCell ref="A324:L324"/>
    <mergeCell ref="A325:D325"/>
    <mergeCell ref="E325:F325"/>
    <mergeCell ref="G325:H325"/>
    <mergeCell ref="A326:D326"/>
    <mergeCell ref="E326:F326"/>
    <mergeCell ref="G326:H326"/>
    <mergeCell ref="A327:D327"/>
    <mergeCell ref="E327:F327"/>
    <mergeCell ref="G327:H327"/>
    <mergeCell ref="A276:D276"/>
    <mergeCell ref="A277:D277"/>
    <mergeCell ref="A278:D278"/>
    <mergeCell ref="A282:D282"/>
    <mergeCell ref="A328:D328"/>
    <mergeCell ref="E328:F328"/>
    <mergeCell ref="G328:H328"/>
    <mergeCell ref="A329:D329"/>
    <mergeCell ref="E329:F329"/>
    <mergeCell ref="G329:H329"/>
    <mergeCell ref="A316:L316"/>
    <mergeCell ref="A317:D317"/>
    <mergeCell ref="E317:F317"/>
    <mergeCell ref="G317:H317"/>
    <mergeCell ref="A318:D318"/>
    <mergeCell ref="E318:F318"/>
    <mergeCell ref="G318:H318"/>
    <mergeCell ref="A319:D319"/>
    <mergeCell ref="E319:F319"/>
    <mergeCell ref="G319:H319"/>
    <mergeCell ref="A305:H305"/>
    <mergeCell ref="A306:H306"/>
    <mergeCell ref="A307:L307"/>
    <mergeCell ref="A308:L308"/>
    <mergeCell ref="A225:D225"/>
    <mergeCell ref="A228:D228"/>
    <mergeCell ref="A229:D229"/>
    <mergeCell ref="A230:D230"/>
    <mergeCell ref="A234:D234"/>
    <mergeCell ref="A235:D235"/>
    <mergeCell ref="A236:D236"/>
    <mergeCell ref="A244:D244"/>
    <mergeCell ref="A245:D245"/>
    <mergeCell ref="A226:D226"/>
    <mergeCell ref="A232:D232"/>
    <mergeCell ref="A243:D243"/>
    <mergeCell ref="A239:H239"/>
    <mergeCell ref="A240:L240"/>
    <mergeCell ref="A241:L241"/>
    <mergeCell ref="A204:D204"/>
    <mergeCell ref="A210:D210"/>
    <mergeCell ref="A211:D211"/>
    <mergeCell ref="A212:D212"/>
    <mergeCell ref="A216:D216"/>
    <mergeCell ref="A217:D217"/>
    <mergeCell ref="A218:D218"/>
    <mergeCell ref="A222:D222"/>
    <mergeCell ref="A224:D224"/>
    <mergeCell ref="A203:D203"/>
    <mergeCell ref="A166:D166"/>
    <mergeCell ref="A167:D167"/>
    <mergeCell ref="A168:D168"/>
    <mergeCell ref="A179:D179"/>
    <mergeCell ref="A180:D180"/>
    <mergeCell ref="A181:D181"/>
    <mergeCell ref="A184:D184"/>
    <mergeCell ref="A185:D185"/>
    <mergeCell ref="A186:D186"/>
    <mergeCell ref="A183:D183"/>
    <mergeCell ref="A187:D187"/>
    <mergeCell ref="A188:D188"/>
    <mergeCell ref="A189:D189"/>
    <mergeCell ref="A195:D195"/>
    <mergeCell ref="A199:D199"/>
    <mergeCell ref="A200:D200"/>
    <mergeCell ref="A161:D161"/>
    <mergeCell ref="A162:D162"/>
    <mergeCell ref="A190:D190"/>
    <mergeCell ref="A191:D191"/>
    <mergeCell ref="A192:D192"/>
    <mergeCell ref="A196:D196"/>
    <mergeCell ref="A197:D197"/>
    <mergeCell ref="A198:D198"/>
    <mergeCell ref="A202:D202"/>
    <mergeCell ref="A129:D129"/>
    <mergeCell ref="A130:D130"/>
    <mergeCell ref="A134:D134"/>
    <mergeCell ref="A135:D135"/>
    <mergeCell ref="A136:D136"/>
    <mergeCell ref="A143:D143"/>
    <mergeCell ref="A144:D144"/>
    <mergeCell ref="A145:D145"/>
    <mergeCell ref="A133:D133"/>
    <mergeCell ref="A64:D64"/>
    <mergeCell ref="A65:D65"/>
    <mergeCell ref="A69:D69"/>
    <mergeCell ref="A67:D67"/>
    <mergeCell ref="A68:D68"/>
    <mergeCell ref="A56:D56"/>
    <mergeCell ref="A57:D57"/>
    <mergeCell ref="A58:D58"/>
    <mergeCell ref="A76:D76"/>
    <mergeCell ref="A71:D71"/>
    <mergeCell ref="A73:L73"/>
    <mergeCell ref="A75:D75"/>
    <mergeCell ref="A44:D44"/>
    <mergeCell ref="A45:D45"/>
    <mergeCell ref="A46:D46"/>
    <mergeCell ref="A49:D49"/>
    <mergeCell ref="A50:D50"/>
    <mergeCell ref="A51:D51"/>
    <mergeCell ref="A52:D52"/>
    <mergeCell ref="A53:D53"/>
    <mergeCell ref="A63:D63"/>
    <mergeCell ref="A336:H336"/>
    <mergeCell ref="A337:H337"/>
    <mergeCell ref="A323:F323"/>
    <mergeCell ref="G323:H323"/>
    <mergeCell ref="A320:D320"/>
    <mergeCell ref="E320:F320"/>
    <mergeCell ref="G320:H320"/>
    <mergeCell ref="A321:D321"/>
    <mergeCell ref="E321:F321"/>
    <mergeCell ref="G321:H321"/>
    <mergeCell ref="A322:D322"/>
    <mergeCell ref="E322:F322"/>
    <mergeCell ref="G322:H322"/>
    <mergeCell ref="A334:D334"/>
    <mergeCell ref="A333:D333"/>
    <mergeCell ref="E333:F333"/>
    <mergeCell ref="G333:H333"/>
    <mergeCell ref="E334:F334"/>
    <mergeCell ref="G334:H334"/>
    <mergeCell ref="A332:L332"/>
    <mergeCell ref="A335:D335"/>
    <mergeCell ref="E335:F335"/>
    <mergeCell ref="G335:H335"/>
    <mergeCell ref="A331:H331"/>
    <mergeCell ref="A267:D267"/>
    <mergeCell ref="A273:L273"/>
    <mergeCell ref="A247:D247"/>
    <mergeCell ref="A254:D254"/>
    <mergeCell ref="A246:D246"/>
    <mergeCell ref="A250:D250"/>
    <mergeCell ref="A251:D251"/>
    <mergeCell ref="A252:D252"/>
    <mergeCell ref="A256:D256"/>
    <mergeCell ref="A257:D257"/>
    <mergeCell ref="A258:D258"/>
    <mergeCell ref="A262:D262"/>
    <mergeCell ref="A263:D263"/>
    <mergeCell ref="A264:D264"/>
    <mergeCell ref="A268:D268"/>
    <mergeCell ref="A269:D269"/>
    <mergeCell ref="A270:D270"/>
    <mergeCell ref="A249:D249"/>
    <mergeCell ref="A253:D253"/>
    <mergeCell ref="A41:L41"/>
    <mergeCell ref="A272:H272"/>
    <mergeCell ref="A60:D60"/>
    <mergeCell ref="A93:D93"/>
    <mergeCell ref="A255:D255"/>
    <mergeCell ref="A174:L174"/>
    <mergeCell ref="A175:L175"/>
    <mergeCell ref="A206:H206"/>
    <mergeCell ref="A176:D176"/>
    <mergeCell ref="A42:D42"/>
    <mergeCell ref="A43:D43"/>
    <mergeCell ref="A47:D47"/>
    <mergeCell ref="A62:D62"/>
    <mergeCell ref="A66:D66"/>
    <mergeCell ref="A126:D126"/>
    <mergeCell ref="A127:D127"/>
    <mergeCell ref="A74:D74"/>
    <mergeCell ref="A72:H72"/>
    <mergeCell ref="A104:H104"/>
    <mergeCell ref="A97:D97"/>
    <mergeCell ref="A125:D125"/>
    <mergeCell ref="A131:D131"/>
    <mergeCell ref="A132:D132"/>
    <mergeCell ref="A260:D260"/>
    <mergeCell ref="A2:J2"/>
    <mergeCell ref="A3:J3"/>
    <mergeCell ref="K36:L36"/>
    <mergeCell ref="A37:D38"/>
    <mergeCell ref="E37:E38"/>
    <mergeCell ref="F37:F38"/>
    <mergeCell ref="G37:G38"/>
    <mergeCell ref="H37:H38"/>
    <mergeCell ref="I37:I38"/>
    <mergeCell ref="J37:J38"/>
    <mergeCell ref="K37:L37"/>
    <mergeCell ref="H6:J6"/>
    <mergeCell ref="A39:L39"/>
    <mergeCell ref="A40:L40"/>
    <mergeCell ref="A220:D220"/>
    <mergeCell ref="A215:D215"/>
    <mergeCell ref="A223:D223"/>
    <mergeCell ref="A48:D48"/>
    <mergeCell ref="A54:D54"/>
    <mergeCell ref="A55:D55"/>
    <mergeCell ref="A59:D59"/>
    <mergeCell ref="A61:D61"/>
    <mergeCell ref="A70:D70"/>
    <mergeCell ref="A98:D98"/>
    <mergeCell ref="A87:D87"/>
    <mergeCell ref="A91:D91"/>
    <mergeCell ref="A140:D140"/>
    <mergeCell ref="A99:D99"/>
    <mergeCell ref="A103:D103"/>
    <mergeCell ref="A146:D146"/>
    <mergeCell ref="A138:H138"/>
    <mergeCell ref="A137:D137"/>
    <mergeCell ref="A142:D142"/>
    <mergeCell ref="A141:D141"/>
    <mergeCell ref="A159:D159"/>
    <mergeCell ref="A163:D163"/>
    <mergeCell ref="A304:H304"/>
    <mergeCell ref="A311:D311"/>
    <mergeCell ref="E311:F311"/>
    <mergeCell ref="G311:H311"/>
    <mergeCell ref="A312:D312"/>
    <mergeCell ref="E312:F312"/>
    <mergeCell ref="G312:H312"/>
    <mergeCell ref="A309:D309"/>
    <mergeCell ref="E309:F309"/>
    <mergeCell ref="G309:H309"/>
    <mergeCell ref="A310:D310"/>
    <mergeCell ref="E310:F310"/>
    <mergeCell ref="G310:H310"/>
    <mergeCell ref="A353:D353"/>
    <mergeCell ref="F353:J353"/>
    <mergeCell ref="A354:D354"/>
    <mergeCell ref="F354:J354"/>
    <mergeCell ref="A338:H338"/>
    <mergeCell ref="A339:H339"/>
    <mergeCell ref="A340:H340"/>
    <mergeCell ref="A341:H341"/>
    <mergeCell ref="A342:H342"/>
    <mergeCell ref="G315:H315"/>
    <mergeCell ref="E313:F313"/>
    <mergeCell ref="G313:H313"/>
    <mergeCell ref="A314:D314"/>
    <mergeCell ref="A193:D193"/>
    <mergeCell ref="A194:D194"/>
    <mergeCell ref="A81:D81"/>
    <mergeCell ref="A85:D85"/>
    <mergeCell ref="A86:D86"/>
    <mergeCell ref="A108:D108"/>
    <mergeCell ref="A124:D124"/>
    <mergeCell ref="A139:L139"/>
    <mergeCell ref="A170:H170"/>
    <mergeCell ref="A109:D109"/>
    <mergeCell ref="A113:D113"/>
    <mergeCell ref="A114:D114"/>
    <mergeCell ref="A115:D115"/>
    <mergeCell ref="A119:D119"/>
    <mergeCell ref="A120:D120"/>
    <mergeCell ref="A164:D164"/>
    <mergeCell ref="E314:F314"/>
    <mergeCell ref="G314:H314"/>
    <mergeCell ref="A315:F315"/>
    <mergeCell ref="A313:D313"/>
    <mergeCell ref="A79:D79"/>
    <mergeCell ref="A80:D80"/>
    <mergeCell ref="A77:D77"/>
    <mergeCell ref="A78:D78"/>
    <mergeCell ref="A82:D82"/>
    <mergeCell ref="A83:D83"/>
    <mergeCell ref="A84:D84"/>
    <mergeCell ref="A88:D88"/>
    <mergeCell ref="A89:D89"/>
    <mergeCell ref="A90:D90"/>
    <mergeCell ref="A94:D94"/>
    <mergeCell ref="A95:D95"/>
    <mergeCell ref="A96:D96"/>
    <mergeCell ref="A100:D100"/>
    <mergeCell ref="A101:D101"/>
    <mergeCell ref="A177:D177"/>
    <mergeCell ref="A178:D178"/>
    <mergeCell ref="A182:D182"/>
    <mergeCell ref="A92:D92"/>
    <mergeCell ref="A102:D102"/>
    <mergeCell ref="A110:D110"/>
    <mergeCell ref="A111:D111"/>
    <mergeCell ref="A112:D112"/>
    <mergeCell ref="A116:D116"/>
    <mergeCell ref="A117:D117"/>
    <mergeCell ref="A118:D118"/>
    <mergeCell ref="A122:D122"/>
    <mergeCell ref="A123:D123"/>
    <mergeCell ref="A121:D121"/>
    <mergeCell ref="A106:L106"/>
    <mergeCell ref="A107:L107"/>
    <mergeCell ref="A105:H105"/>
    <mergeCell ref="A128:D128"/>
    <mergeCell ref="K172:L172"/>
    <mergeCell ref="A147:D147"/>
    <mergeCell ref="A151:D151"/>
    <mergeCell ref="A152:D152"/>
    <mergeCell ref="A153:D153"/>
    <mergeCell ref="A157:D157"/>
    <mergeCell ref="A172:D173"/>
    <mergeCell ref="E172:E173"/>
    <mergeCell ref="F172:F173"/>
    <mergeCell ref="A171:H171"/>
    <mergeCell ref="J172:J173"/>
    <mergeCell ref="H172:H173"/>
    <mergeCell ref="I172:I173"/>
    <mergeCell ref="G172:G173"/>
    <mergeCell ref="A165:D165"/>
    <mergeCell ref="A169:D169"/>
    <mergeCell ref="A158:D158"/>
    <mergeCell ref="A148:D148"/>
    <mergeCell ref="A149:D149"/>
    <mergeCell ref="A150:D150"/>
    <mergeCell ref="A154:D154"/>
    <mergeCell ref="A155:D155"/>
    <mergeCell ref="A156:D156"/>
    <mergeCell ref="A160:D160"/>
    <mergeCell ref="A297:D297"/>
    <mergeCell ref="A280:D280"/>
    <mergeCell ref="A281:D281"/>
    <mergeCell ref="A285:D285"/>
    <mergeCell ref="A303:D303"/>
    <mergeCell ref="A290:D290"/>
    <mergeCell ref="A291:D291"/>
    <mergeCell ref="A292:D292"/>
    <mergeCell ref="A293:D293"/>
    <mergeCell ref="A299:D299"/>
    <mergeCell ref="A298:D298"/>
    <mergeCell ref="A286:D286"/>
    <mergeCell ref="A283:D283"/>
    <mergeCell ref="A284:D284"/>
    <mergeCell ref="A287:D287"/>
    <mergeCell ref="A288:D288"/>
    <mergeCell ref="A289:D289"/>
    <mergeCell ref="A294:D294"/>
    <mergeCell ref="A295:D295"/>
    <mergeCell ref="A296:D296"/>
    <mergeCell ref="A300:D300"/>
    <mergeCell ref="A301:D301"/>
    <mergeCell ref="A302:D302"/>
    <mergeCell ref="A279:D279"/>
    <mergeCell ref="A271:D271"/>
    <mergeCell ref="A205:D205"/>
    <mergeCell ref="A221:D221"/>
    <mergeCell ref="A201:D201"/>
    <mergeCell ref="A248:D248"/>
    <mergeCell ref="A231:D231"/>
    <mergeCell ref="A207:L207"/>
    <mergeCell ref="A238:H238"/>
    <mergeCell ref="A233:D233"/>
    <mergeCell ref="A208:D208"/>
    <mergeCell ref="A209:D209"/>
    <mergeCell ref="A213:D213"/>
    <mergeCell ref="A214:D214"/>
    <mergeCell ref="A219:D219"/>
    <mergeCell ref="A227:D227"/>
    <mergeCell ref="A275:D275"/>
    <mergeCell ref="A261:D261"/>
    <mergeCell ref="A237:D237"/>
    <mergeCell ref="A274:D274"/>
    <mergeCell ref="A259:D259"/>
    <mergeCell ref="A242:D242"/>
    <mergeCell ref="A265:D265"/>
    <mergeCell ref="A266:D26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79" max="9" man="1"/>
    <brk id="187" max="9" man="1"/>
    <brk id="29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5"/>
  <sheetViews>
    <sheetView showGridLines="0" topLeftCell="A346" zoomScale="80" zoomScaleNormal="80" zoomScaleSheetLayoutView="55" workbookViewId="0">
      <selection activeCell="I8" sqref="I8"/>
    </sheetView>
  </sheetViews>
  <sheetFormatPr defaultColWidth="8.77734375" defaultRowHeight="22.8" x14ac:dyDescent="0.65"/>
  <cols>
    <col min="1" max="1" width="44.44140625" style="1" bestFit="1" customWidth="1"/>
    <col min="2" max="2" width="15.77734375" style="1" customWidth="1"/>
    <col min="3" max="3" width="1.21875" style="1" customWidth="1"/>
    <col min="4" max="4" width="21.109375" style="1" customWidth="1"/>
    <col min="5" max="5" width="15.88671875" style="1" customWidth="1"/>
    <col min="6" max="6" width="13.109375" style="1" customWidth="1"/>
    <col min="7" max="7" width="11.44140625" style="2" customWidth="1"/>
    <col min="8" max="8" width="11.21875" style="2" customWidth="1"/>
    <col min="9" max="9" width="13.88671875" style="2" customWidth="1"/>
    <col min="10" max="10" width="11.33203125" style="2" customWidth="1"/>
    <col min="11" max="11" width="10" style="1" customWidth="1"/>
    <col min="12" max="12" width="10.109375" style="1" customWidth="1"/>
    <col min="13" max="16384" width="8.77734375" style="1"/>
  </cols>
  <sheetData>
    <row r="2" spans="1:12" x14ac:dyDescent="0.65">
      <c r="A2" s="173" t="s">
        <v>12</v>
      </c>
      <c r="B2" s="173"/>
      <c r="C2" s="173"/>
      <c r="D2" s="173"/>
      <c r="E2" s="173"/>
      <c r="F2" s="173"/>
      <c r="G2" s="173"/>
      <c r="H2" s="173"/>
      <c r="I2" s="173"/>
      <c r="J2" s="173"/>
      <c r="K2" s="3"/>
    </row>
    <row r="3" spans="1:12" x14ac:dyDescent="0.65">
      <c r="A3" s="173" t="s">
        <v>130</v>
      </c>
      <c r="B3" s="173"/>
      <c r="C3" s="173"/>
      <c r="D3" s="173"/>
      <c r="E3" s="173"/>
      <c r="F3" s="173"/>
      <c r="G3" s="173"/>
      <c r="H3" s="173"/>
      <c r="I3" s="173"/>
      <c r="J3" s="173"/>
      <c r="K3" s="3"/>
    </row>
    <row r="4" spans="1:12" x14ac:dyDescent="0.65">
      <c r="A4" s="4"/>
      <c r="B4" s="4"/>
      <c r="C4" s="4"/>
      <c r="D4" s="4"/>
      <c r="E4" s="4"/>
      <c r="F4" s="4"/>
      <c r="G4" s="3"/>
      <c r="H4" s="3"/>
      <c r="I4" s="3"/>
    </row>
    <row r="5" spans="1:12" ht="23.4" thickBot="1" x14ac:dyDescent="0.7"/>
    <row r="6" spans="1:12" s="7" customFormat="1" ht="23.4" thickBot="1" x14ac:dyDescent="0.7">
      <c r="A6" s="4" t="s">
        <v>0</v>
      </c>
      <c r="B6" s="4"/>
      <c r="C6" s="4"/>
      <c r="D6" s="5"/>
      <c r="E6" s="6"/>
      <c r="G6" s="3" t="s">
        <v>1</v>
      </c>
      <c r="H6" s="179"/>
      <c r="I6" s="180"/>
      <c r="J6" s="181"/>
      <c r="K6" s="1"/>
    </row>
    <row r="7" spans="1:12" ht="23.4" thickBot="1" x14ac:dyDescent="0.7"/>
    <row r="8" spans="1:12" s="7" customFormat="1" ht="23.4" thickBot="1" x14ac:dyDescent="0.7">
      <c r="A8" s="4" t="s">
        <v>19</v>
      </c>
      <c r="B8" s="4"/>
      <c r="C8" s="4"/>
      <c r="D8" s="102">
        <v>2</v>
      </c>
      <c r="E8" s="7" t="s">
        <v>49</v>
      </c>
      <c r="G8" s="3" t="s">
        <v>50</v>
      </c>
      <c r="H8" s="8"/>
      <c r="I8" s="102">
        <v>0</v>
      </c>
      <c r="J8" s="3" t="s">
        <v>2</v>
      </c>
    </row>
    <row r="9" spans="1:12" s="7" customFormat="1" x14ac:dyDescent="0.65">
      <c r="D9" s="6"/>
      <c r="E9" s="6"/>
      <c r="F9" s="6"/>
      <c r="G9" s="3"/>
      <c r="H9" s="3"/>
      <c r="I9" s="8"/>
      <c r="J9" s="8"/>
    </row>
    <row r="10" spans="1:12" s="7" customFormat="1" ht="45.6" x14ac:dyDescent="0.65">
      <c r="A10" s="9" t="s">
        <v>93</v>
      </c>
      <c r="B10" s="10"/>
      <c r="C10" s="10"/>
      <c r="D10" s="11">
        <f>IF(D8=2,12*7500*I8,IF(D8=5,12*6500*I8,IF(D8=1,12*7500*I8,IF(D8=2.5,12*6000*I8,"0"))))</f>
        <v>0</v>
      </c>
      <c r="E10" s="12" t="s">
        <v>4</v>
      </c>
      <c r="G10" s="8"/>
      <c r="H10" s="8"/>
      <c r="I10" s="8"/>
      <c r="J10" s="8"/>
    </row>
    <row r="11" spans="1:12" s="7" customFormat="1" ht="24.6" x14ac:dyDescent="0.65">
      <c r="A11" s="9" t="s">
        <v>147</v>
      </c>
      <c r="B11" s="11">
        <f>D10-B12</f>
        <v>0</v>
      </c>
      <c r="C11" s="13"/>
      <c r="D11" s="13"/>
      <c r="E11" s="12"/>
      <c r="G11" s="8"/>
      <c r="H11" s="8"/>
      <c r="I11" s="8"/>
      <c r="J11" s="8"/>
    </row>
    <row r="12" spans="1:12" s="7" customFormat="1" ht="24.6" x14ac:dyDescent="0.65">
      <c r="A12" s="14" t="s">
        <v>60</v>
      </c>
      <c r="B12" s="11">
        <f>SUM(B13:B14)</f>
        <v>0</v>
      </c>
      <c r="C12" s="13"/>
      <c r="D12" s="13"/>
      <c r="E12" s="12"/>
      <c r="G12" s="8"/>
      <c r="H12" s="8"/>
      <c r="I12" s="8"/>
      <c r="J12" s="8"/>
    </row>
    <row r="13" spans="1:12" s="17" customFormat="1" ht="24.6" x14ac:dyDescent="0.7">
      <c r="A13" s="15" t="s">
        <v>61</v>
      </c>
      <c r="B13" s="16">
        <f>I334</f>
        <v>0</v>
      </c>
      <c r="C13" s="13"/>
      <c r="E13" s="18"/>
      <c r="F13" s="19"/>
      <c r="G13" s="20"/>
      <c r="H13" s="20"/>
      <c r="I13" s="20"/>
      <c r="J13" s="21"/>
      <c r="K13" s="22"/>
      <c r="L13" s="22"/>
    </row>
    <row r="14" spans="1:12" s="17" customFormat="1" ht="24.6" x14ac:dyDescent="0.7">
      <c r="A14" s="15" t="s">
        <v>62</v>
      </c>
      <c r="B14" s="23">
        <f>I335</f>
        <v>0</v>
      </c>
      <c r="C14" s="13"/>
      <c r="E14" s="18"/>
      <c r="F14" s="19"/>
      <c r="G14" s="20"/>
      <c r="H14" s="20"/>
      <c r="I14" s="20"/>
      <c r="J14" s="21"/>
      <c r="K14" s="22"/>
      <c r="L14" s="22"/>
    </row>
    <row r="15" spans="1:12" s="7" customFormat="1" ht="45.6" x14ac:dyDescent="0.65">
      <c r="A15" s="10" t="s">
        <v>91</v>
      </c>
      <c r="B15" s="10"/>
      <c r="C15" s="10"/>
      <c r="D15" s="11">
        <f>SUM(B16:B17)</f>
        <v>0</v>
      </c>
      <c r="E15" s="12" t="s">
        <v>4</v>
      </c>
      <c r="G15" s="8"/>
      <c r="H15" s="8"/>
      <c r="I15" s="8"/>
      <c r="J15" s="8"/>
    </row>
    <row r="16" spans="1:12" ht="24.6" x14ac:dyDescent="0.65">
      <c r="A16" s="24" t="s">
        <v>61</v>
      </c>
      <c r="B16" s="25">
        <f>I72+I138+I206+I272</f>
        <v>0</v>
      </c>
      <c r="C16" s="13"/>
      <c r="E16" s="26"/>
    </row>
    <row r="17" spans="1:10" ht="24.6" x14ac:dyDescent="0.65">
      <c r="A17" s="24" t="s">
        <v>62</v>
      </c>
      <c r="B17" s="25">
        <f>I104+I170+I238+I304</f>
        <v>0</v>
      </c>
      <c r="C17" s="13"/>
      <c r="E17" s="26"/>
    </row>
    <row r="18" spans="1:10" ht="68.400000000000006" x14ac:dyDescent="0.65">
      <c r="A18" s="27" t="s">
        <v>58</v>
      </c>
      <c r="B18" s="13"/>
      <c r="C18" s="13"/>
      <c r="E18" s="26"/>
    </row>
    <row r="19" spans="1:10" ht="45.6" x14ac:dyDescent="0.65">
      <c r="A19" s="9" t="s">
        <v>144</v>
      </c>
      <c r="B19" s="13"/>
      <c r="C19" s="13"/>
      <c r="D19" s="28">
        <f>SUM(B20:B23)*I8</f>
        <v>0</v>
      </c>
      <c r="E19" s="26"/>
    </row>
    <row r="20" spans="1:10" ht="24.6" x14ac:dyDescent="0.65">
      <c r="A20" s="24" t="s">
        <v>128</v>
      </c>
      <c r="B20" s="25"/>
      <c r="C20" s="13"/>
      <c r="E20" s="26"/>
    </row>
    <row r="21" spans="1:10" ht="24.6" x14ac:dyDescent="0.65">
      <c r="A21" s="24" t="s">
        <v>129</v>
      </c>
      <c r="B21" s="25"/>
      <c r="C21" s="13"/>
      <c r="E21" s="26"/>
    </row>
    <row r="22" spans="1:10" ht="24.6" x14ac:dyDescent="0.65">
      <c r="A22" s="24" t="s">
        <v>131</v>
      </c>
      <c r="B22" s="25"/>
      <c r="C22" s="13"/>
      <c r="E22" s="26"/>
    </row>
    <row r="23" spans="1:10" ht="24.6" x14ac:dyDescent="0.65">
      <c r="A23" s="24" t="s">
        <v>132</v>
      </c>
      <c r="B23" s="25"/>
      <c r="C23" s="13"/>
      <c r="E23" s="26"/>
    </row>
    <row r="24" spans="1:10" s="7" customFormat="1" ht="24.6" x14ac:dyDescent="0.65">
      <c r="A24" s="9" t="s">
        <v>133</v>
      </c>
      <c r="B24" s="29"/>
      <c r="C24" s="30"/>
      <c r="D24" s="28">
        <f>SUM(B25:B27)</f>
        <v>0</v>
      </c>
      <c r="E24" s="12" t="s">
        <v>4</v>
      </c>
      <c r="G24" s="8"/>
      <c r="H24" s="8"/>
      <c r="I24" s="8"/>
      <c r="J24" s="8"/>
    </row>
    <row r="25" spans="1:10" ht="24.6" x14ac:dyDescent="0.65">
      <c r="A25" s="24" t="s">
        <v>61</v>
      </c>
      <c r="B25" s="25">
        <f>I315</f>
        <v>0</v>
      </c>
      <c r="C25" s="13"/>
      <c r="E25" s="26"/>
    </row>
    <row r="26" spans="1:10" ht="24.6" x14ac:dyDescent="0.65">
      <c r="A26" s="24" t="s">
        <v>113</v>
      </c>
      <c r="B26" s="25">
        <f>I315</f>
        <v>0</v>
      </c>
      <c r="C26" s="13"/>
      <c r="E26" s="26"/>
    </row>
    <row r="27" spans="1:10" ht="24.6" x14ac:dyDescent="0.65">
      <c r="A27" s="24" t="s">
        <v>114</v>
      </c>
      <c r="B27" s="25">
        <f>I330</f>
        <v>0</v>
      </c>
      <c r="C27" s="13"/>
      <c r="E27" s="26"/>
    </row>
    <row r="28" spans="1:10" s="7" customFormat="1" x14ac:dyDescent="0.65">
      <c r="A28" s="10" t="s">
        <v>59</v>
      </c>
      <c r="B28" s="10"/>
      <c r="C28" s="10"/>
      <c r="D28" s="28">
        <f>SUM(B29:B30)</f>
        <v>0</v>
      </c>
      <c r="E28" s="12" t="s">
        <v>4</v>
      </c>
      <c r="G28" s="8"/>
      <c r="H28" s="8"/>
      <c r="I28" s="8"/>
      <c r="J28" s="8"/>
    </row>
    <row r="29" spans="1:10" s="7" customFormat="1" ht="24.6" x14ac:dyDescent="0.65">
      <c r="A29" s="24" t="s">
        <v>61</v>
      </c>
      <c r="B29" s="25">
        <f>I339</f>
        <v>0</v>
      </c>
      <c r="C29" s="13"/>
      <c r="E29" s="26"/>
      <c r="G29" s="8"/>
      <c r="H29" s="8"/>
      <c r="I29" s="8"/>
      <c r="J29" s="8"/>
    </row>
    <row r="30" spans="1:10" s="7" customFormat="1" ht="25.2" thickBot="1" x14ac:dyDescent="0.7">
      <c r="A30" s="24" t="s">
        <v>62</v>
      </c>
      <c r="B30" s="25">
        <f>I340</f>
        <v>0</v>
      </c>
      <c r="C30" s="13"/>
      <c r="E30" s="26"/>
      <c r="G30" s="8"/>
      <c r="H30" s="8"/>
      <c r="I30" s="8"/>
      <c r="J30" s="8"/>
    </row>
    <row r="31" spans="1:10" s="7" customFormat="1" ht="46.2" thickBot="1" x14ac:dyDescent="0.7">
      <c r="A31" s="10" t="s">
        <v>63</v>
      </c>
      <c r="B31" s="10"/>
      <c r="C31" s="10"/>
      <c r="D31" s="31">
        <f>B12+D15+D24+D28</f>
        <v>0</v>
      </c>
      <c r="E31" s="12" t="s">
        <v>4</v>
      </c>
      <c r="G31" s="8"/>
      <c r="H31" s="8"/>
      <c r="I31" s="8"/>
      <c r="J31" s="8"/>
    </row>
    <row r="32" spans="1:10" s="7" customFormat="1" ht="23.4" thickBot="1" x14ac:dyDescent="0.7">
      <c r="A32" s="10" t="s">
        <v>64</v>
      </c>
      <c r="B32" s="10"/>
      <c r="C32" s="10"/>
      <c r="D32" s="31">
        <f>D10+D15+D24+D28</f>
        <v>0</v>
      </c>
      <c r="E32" s="12" t="s">
        <v>4</v>
      </c>
      <c r="G32" s="8"/>
      <c r="H32" s="8"/>
      <c r="I32" s="8"/>
      <c r="J32" s="8"/>
    </row>
    <row r="33" spans="1:12" x14ac:dyDescent="0.65">
      <c r="A33" s="2" t="s">
        <v>3</v>
      </c>
      <c r="B33" s="2"/>
      <c r="C33" s="2"/>
      <c r="D33" s="32">
        <f>J306+J331+J341</f>
        <v>0</v>
      </c>
      <c r="E33" s="26" t="s">
        <v>4</v>
      </c>
    </row>
    <row r="34" spans="1:12" s="7" customFormat="1" ht="23.4" thickBot="1" x14ac:dyDescent="0.7">
      <c r="A34" s="7" t="s">
        <v>20</v>
      </c>
      <c r="D34" s="33">
        <f>D32+D33</f>
        <v>0</v>
      </c>
      <c r="E34" s="12" t="s">
        <v>4</v>
      </c>
      <c r="G34" s="8"/>
      <c r="H34" s="8"/>
      <c r="I34" s="8"/>
      <c r="J34" s="8"/>
    </row>
    <row r="35" spans="1:12" ht="23.4" thickTop="1" x14ac:dyDescent="0.65"/>
    <row r="36" spans="1:12" x14ac:dyDescent="0.65">
      <c r="K36" s="157"/>
      <c r="L36" s="157"/>
    </row>
    <row r="37" spans="1:12" s="7" customFormat="1" x14ac:dyDescent="0.65">
      <c r="A37" s="174" t="s">
        <v>5</v>
      </c>
      <c r="B37" s="174"/>
      <c r="C37" s="174"/>
      <c r="D37" s="174"/>
      <c r="E37" s="175" t="s">
        <v>51</v>
      </c>
      <c r="F37" s="175" t="s">
        <v>17</v>
      </c>
      <c r="G37" s="176" t="s">
        <v>52</v>
      </c>
      <c r="H37" s="176" t="s">
        <v>13</v>
      </c>
      <c r="I37" s="177" t="s">
        <v>53</v>
      </c>
      <c r="J37" s="177" t="s">
        <v>3</v>
      </c>
      <c r="K37" s="178" t="s">
        <v>55</v>
      </c>
      <c r="L37" s="178"/>
    </row>
    <row r="38" spans="1:12" s="7" customFormat="1" x14ac:dyDescent="0.65">
      <c r="A38" s="174"/>
      <c r="B38" s="174"/>
      <c r="C38" s="174"/>
      <c r="D38" s="174"/>
      <c r="E38" s="175"/>
      <c r="F38" s="175"/>
      <c r="G38" s="176"/>
      <c r="H38" s="176"/>
      <c r="I38" s="177"/>
      <c r="J38" s="177"/>
      <c r="K38" s="36" t="s">
        <v>14</v>
      </c>
      <c r="L38" s="36" t="s">
        <v>15</v>
      </c>
    </row>
    <row r="39" spans="1:12" x14ac:dyDescent="0.65">
      <c r="A39" s="163" t="s">
        <v>92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  <row r="40" spans="1:12" x14ac:dyDescent="0.65">
      <c r="A40" s="128" t="s">
        <v>150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1:12" x14ac:dyDescent="0.65">
      <c r="A41" s="182" t="s">
        <v>134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</row>
    <row r="42" spans="1:12" x14ac:dyDescent="0.65">
      <c r="A42" s="187" t="s">
        <v>47</v>
      </c>
      <c r="B42" s="187"/>
      <c r="C42" s="187"/>
      <c r="D42" s="187"/>
      <c r="E42" s="37"/>
      <c r="F42" s="38"/>
      <c r="G42" s="39"/>
      <c r="H42" s="39"/>
      <c r="I42" s="40">
        <f>SUM(I43:I47)</f>
        <v>0</v>
      </c>
      <c r="J42" s="39"/>
      <c r="K42" s="41"/>
      <c r="L42" s="41"/>
    </row>
    <row r="43" spans="1:12" x14ac:dyDescent="0.65">
      <c r="A43" s="165" t="s">
        <v>34</v>
      </c>
      <c r="B43" s="165"/>
      <c r="C43" s="165"/>
      <c r="D43" s="165"/>
      <c r="E43" s="42"/>
      <c r="F43" s="43"/>
      <c r="G43" s="44"/>
      <c r="H43" s="45"/>
      <c r="I43" s="40">
        <f>F43*G43*H43</f>
        <v>0</v>
      </c>
      <c r="J43" s="39"/>
      <c r="K43" s="41"/>
      <c r="L43" s="41"/>
    </row>
    <row r="44" spans="1:12" x14ac:dyDescent="0.65">
      <c r="A44" s="165" t="s">
        <v>34</v>
      </c>
      <c r="B44" s="165"/>
      <c r="C44" s="165"/>
      <c r="D44" s="165"/>
      <c r="E44" s="42"/>
      <c r="F44" s="43"/>
      <c r="G44" s="44"/>
      <c r="H44" s="45"/>
      <c r="I44" s="40">
        <f t="shared" ref="I44:I46" si="0">F44*G44*H44</f>
        <v>0</v>
      </c>
      <c r="J44" s="39"/>
      <c r="K44" s="41"/>
      <c r="L44" s="41"/>
    </row>
    <row r="45" spans="1:12" x14ac:dyDescent="0.65">
      <c r="A45" s="165" t="s">
        <v>34</v>
      </c>
      <c r="B45" s="165"/>
      <c r="C45" s="165"/>
      <c r="D45" s="165"/>
      <c r="E45" s="42"/>
      <c r="F45" s="43"/>
      <c r="G45" s="44"/>
      <c r="H45" s="45"/>
      <c r="I45" s="40">
        <f t="shared" si="0"/>
        <v>0</v>
      </c>
      <c r="J45" s="39"/>
      <c r="K45" s="41"/>
      <c r="L45" s="41"/>
    </row>
    <row r="46" spans="1:12" x14ac:dyDescent="0.65">
      <c r="A46" s="165" t="s">
        <v>34</v>
      </c>
      <c r="B46" s="165"/>
      <c r="C46" s="165"/>
      <c r="D46" s="165"/>
      <c r="E46" s="42"/>
      <c r="F46" s="43"/>
      <c r="G46" s="44"/>
      <c r="H46" s="45"/>
      <c r="I46" s="40">
        <f t="shared" si="0"/>
        <v>0</v>
      </c>
      <c r="J46" s="39"/>
      <c r="K46" s="41"/>
      <c r="L46" s="41"/>
    </row>
    <row r="47" spans="1:12" x14ac:dyDescent="0.65">
      <c r="A47" s="165" t="s">
        <v>34</v>
      </c>
      <c r="B47" s="165"/>
      <c r="C47" s="165"/>
      <c r="D47" s="165"/>
      <c r="E47" s="42"/>
      <c r="F47" s="43"/>
      <c r="G47" s="44"/>
      <c r="H47" s="45"/>
      <c r="I47" s="40">
        <f>F47*G47*H47</f>
        <v>0</v>
      </c>
      <c r="J47" s="39"/>
      <c r="K47" s="41"/>
      <c r="L47" s="41"/>
    </row>
    <row r="48" spans="1:12" x14ac:dyDescent="0.65">
      <c r="A48" s="164" t="s">
        <v>35</v>
      </c>
      <c r="B48" s="164"/>
      <c r="C48" s="164"/>
      <c r="D48" s="164"/>
      <c r="E48" s="42"/>
      <c r="F48" s="43"/>
      <c r="G48" s="46"/>
      <c r="H48" s="45"/>
      <c r="I48" s="40">
        <f>SUM(I49:I53)</f>
        <v>0</v>
      </c>
      <c r="J48" s="39"/>
      <c r="K48" s="41"/>
      <c r="L48" s="41"/>
    </row>
    <row r="49" spans="1:12" x14ac:dyDescent="0.65">
      <c r="A49" s="165" t="s">
        <v>34</v>
      </c>
      <c r="B49" s="165"/>
      <c r="C49" s="165"/>
      <c r="D49" s="165"/>
      <c r="E49" s="42"/>
      <c r="F49" s="43"/>
      <c r="G49" s="44"/>
      <c r="H49" s="45"/>
      <c r="I49" s="40">
        <f>F49*G49*H49</f>
        <v>0</v>
      </c>
      <c r="J49" s="39"/>
      <c r="K49" s="41"/>
      <c r="L49" s="41"/>
    </row>
    <row r="50" spans="1:12" ht="24.75" customHeight="1" x14ac:dyDescent="0.65">
      <c r="A50" s="165" t="s">
        <v>34</v>
      </c>
      <c r="B50" s="165"/>
      <c r="C50" s="165"/>
      <c r="D50" s="165"/>
      <c r="E50" s="42"/>
      <c r="F50" s="43"/>
      <c r="G50" s="44"/>
      <c r="H50" s="45"/>
      <c r="I50" s="40">
        <f t="shared" ref="I50:I52" si="1">F50*G50*H50</f>
        <v>0</v>
      </c>
      <c r="J50" s="39"/>
      <c r="K50" s="41"/>
      <c r="L50" s="41"/>
    </row>
    <row r="51" spans="1:12" x14ac:dyDescent="0.65">
      <c r="A51" s="165" t="s">
        <v>34</v>
      </c>
      <c r="B51" s="165"/>
      <c r="C51" s="165"/>
      <c r="D51" s="165"/>
      <c r="E51" s="42"/>
      <c r="F51" s="43"/>
      <c r="G51" s="44"/>
      <c r="H51" s="45"/>
      <c r="I51" s="40">
        <f t="shared" si="1"/>
        <v>0</v>
      </c>
      <c r="J51" s="39"/>
      <c r="K51" s="41"/>
      <c r="L51" s="41"/>
    </row>
    <row r="52" spans="1:12" x14ac:dyDescent="0.65">
      <c r="A52" s="165" t="s">
        <v>34</v>
      </c>
      <c r="B52" s="165"/>
      <c r="C52" s="165"/>
      <c r="D52" s="165"/>
      <c r="E52" s="42"/>
      <c r="F52" s="43"/>
      <c r="G52" s="44"/>
      <c r="H52" s="45"/>
      <c r="I52" s="40">
        <f t="shared" si="1"/>
        <v>0</v>
      </c>
      <c r="J52" s="39"/>
      <c r="K52" s="41"/>
      <c r="L52" s="41"/>
    </row>
    <row r="53" spans="1:12" x14ac:dyDescent="0.65">
      <c r="A53" s="165" t="s">
        <v>34</v>
      </c>
      <c r="B53" s="165"/>
      <c r="C53" s="165"/>
      <c r="D53" s="165"/>
      <c r="E53" s="42"/>
      <c r="F53" s="43"/>
      <c r="G53" s="44"/>
      <c r="H53" s="45"/>
      <c r="I53" s="40">
        <f>F53*G53*H53</f>
        <v>0</v>
      </c>
      <c r="J53" s="39"/>
      <c r="K53" s="41"/>
      <c r="L53" s="41"/>
    </row>
    <row r="54" spans="1:12" x14ac:dyDescent="0.65">
      <c r="A54" s="164" t="s">
        <v>36</v>
      </c>
      <c r="B54" s="164"/>
      <c r="C54" s="164"/>
      <c r="D54" s="164"/>
      <c r="E54" s="42"/>
      <c r="F54" s="43"/>
      <c r="G54" s="46"/>
      <c r="H54" s="45"/>
      <c r="I54" s="40">
        <f>SUM(I55:I59)</f>
        <v>0</v>
      </c>
      <c r="J54" s="39"/>
      <c r="K54" s="41"/>
      <c r="L54" s="41"/>
    </row>
    <row r="55" spans="1:12" x14ac:dyDescent="0.65">
      <c r="A55" s="165" t="s">
        <v>34</v>
      </c>
      <c r="B55" s="165"/>
      <c r="C55" s="165"/>
      <c r="D55" s="165"/>
      <c r="E55" s="42"/>
      <c r="F55" s="43"/>
      <c r="G55" s="40"/>
      <c r="H55" s="45"/>
      <c r="I55" s="40">
        <f t="shared" ref="I55:I70" si="2">F55*G55*H55</f>
        <v>0</v>
      </c>
      <c r="J55" s="39"/>
      <c r="K55" s="41"/>
      <c r="L55" s="41"/>
    </row>
    <row r="56" spans="1:12" x14ac:dyDescent="0.65">
      <c r="A56" s="165" t="s">
        <v>34</v>
      </c>
      <c r="B56" s="165"/>
      <c r="C56" s="165"/>
      <c r="D56" s="165"/>
      <c r="E56" s="42"/>
      <c r="F56" s="43"/>
      <c r="G56" s="44"/>
      <c r="H56" s="45"/>
      <c r="I56" s="40">
        <f t="shared" si="2"/>
        <v>0</v>
      </c>
      <c r="J56" s="39"/>
      <c r="K56" s="41"/>
      <c r="L56" s="41"/>
    </row>
    <row r="57" spans="1:12" x14ac:dyDescent="0.65">
      <c r="A57" s="165" t="s">
        <v>34</v>
      </c>
      <c r="B57" s="165"/>
      <c r="C57" s="165"/>
      <c r="D57" s="165"/>
      <c r="E57" s="42"/>
      <c r="F57" s="43"/>
      <c r="G57" s="44"/>
      <c r="H57" s="45"/>
      <c r="I57" s="40">
        <f t="shared" si="2"/>
        <v>0</v>
      </c>
      <c r="J57" s="39"/>
      <c r="K57" s="41"/>
      <c r="L57" s="41"/>
    </row>
    <row r="58" spans="1:12" x14ac:dyDescent="0.65">
      <c r="A58" s="165" t="s">
        <v>34</v>
      </c>
      <c r="B58" s="165"/>
      <c r="C58" s="165"/>
      <c r="D58" s="165"/>
      <c r="E58" s="42"/>
      <c r="F58" s="43"/>
      <c r="G58" s="44"/>
      <c r="H58" s="45"/>
      <c r="I58" s="40">
        <f>F58*G58*H58</f>
        <v>0</v>
      </c>
      <c r="J58" s="39"/>
      <c r="K58" s="41"/>
      <c r="L58" s="41"/>
    </row>
    <row r="59" spans="1:12" x14ac:dyDescent="0.65">
      <c r="A59" s="165" t="s">
        <v>34</v>
      </c>
      <c r="B59" s="165"/>
      <c r="C59" s="165"/>
      <c r="D59" s="165"/>
      <c r="E59" s="42"/>
      <c r="F59" s="43"/>
      <c r="G59" s="47"/>
      <c r="H59" s="47"/>
      <c r="I59" s="40">
        <f t="shared" si="2"/>
        <v>0</v>
      </c>
      <c r="J59" s="39"/>
      <c r="K59" s="41"/>
      <c r="L59" s="41"/>
    </row>
    <row r="60" spans="1:12" x14ac:dyDescent="0.65">
      <c r="A60" s="183" t="s">
        <v>37</v>
      </c>
      <c r="B60" s="184"/>
      <c r="C60" s="184"/>
      <c r="D60" s="185"/>
      <c r="E60" s="42"/>
      <c r="F60" s="43"/>
      <c r="G60" s="47"/>
      <c r="H60" s="47"/>
      <c r="I60" s="40">
        <f>SUM(I61:I65)</f>
        <v>0</v>
      </c>
      <c r="J60" s="39"/>
      <c r="K60" s="41"/>
      <c r="L60" s="41"/>
    </row>
    <row r="61" spans="1:12" x14ac:dyDescent="0.65">
      <c r="A61" s="166" t="s">
        <v>34</v>
      </c>
      <c r="B61" s="166"/>
      <c r="C61" s="166"/>
      <c r="D61" s="166"/>
      <c r="E61" s="42"/>
      <c r="F61" s="43"/>
      <c r="G61" s="40"/>
      <c r="H61" s="45"/>
      <c r="I61" s="40">
        <f t="shared" si="2"/>
        <v>0</v>
      </c>
      <c r="J61" s="39"/>
      <c r="K61" s="41"/>
      <c r="L61" s="41"/>
    </row>
    <row r="62" spans="1:12" x14ac:dyDescent="0.65">
      <c r="A62" s="165" t="s">
        <v>34</v>
      </c>
      <c r="B62" s="165"/>
      <c r="C62" s="165"/>
      <c r="D62" s="165"/>
      <c r="E62" s="42"/>
      <c r="F62" s="43"/>
      <c r="G62" s="40"/>
      <c r="H62" s="45"/>
      <c r="I62" s="40">
        <f t="shared" si="2"/>
        <v>0</v>
      </c>
      <c r="J62" s="39"/>
      <c r="K62" s="41"/>
      <c r="L62" s="41"/>
    </row>
    <row r="63" spans="1:12" x14ac:dyDescent="0.65">
      <c r="A63" s="165" t="s">
        <v>34</v>
      </c>
      <c r="B63" s="165"/>
      <c r="C63" s="165"/>
      <c r="D63" s="165"/>
      <c r="E63" s="42"/>
      <c r="F63" s="43"/>
      <c r="G63" s="44"/>
      <c r="H63" s="45"/>
      <c r="I63" s="40">
        <f t="shared" si="2"/>
        <v>0</v>
      </c>
      <c r="J63" s="39"/>
      <c r="K63" s="41"/>
      <c r="L63" s="41"/>
    </row>
    <row r="64" spans="1:12" x14ac:dyDescent="0.65">
      <c r="A64" s="165" t="s">
        <v>34</v>
      </c>
      <c r="B64" s="165"/>
      <c r="C64" s="165"/>
      <c r="D64" s="165"/>
      <c r="E64" s="42"/>
      <c r="F64" s="43"/>
      <c r="G64" s="44"/>
      <c r="H64" s="45"/>
      <c r="I64" s="40">
        <f t="shared" si="2"/>
        <v>0</v>
      </c>
      <c r="J64" s="39"/>
      <c r="K64" s="41"/>
      <c r="L64" s="41"/>
    </row>
    <row r="65" spans="1:12" x14ac:dyDescent="0.65">
      <c r="A65" s="165" t="s">
        <v>34</v>
      </c>
      <c r="B65" s="165"/>
      <c r="C65" s="165"/>
      <c r="D65" s="165"/>
      <c r="E65" s="42"/>
      <c r="F65" s="43"/>
      <c r="G65" s="44"/>
      <c r="H65" s="45"/>
      <c r="I65" s="40">
        <f>F65*G65*H65</f>
        <v>0</v>
      </c>
      <c r="J65" s="39"/>
      <c r="K65" s="41"/>
      <c r="L65" s="41"/>
    </row>
    <row r="66" spans="1:12" x14ac:dyDescent="0.65">
      <c r="A66" s="164" t="s">
        <v>38</v>
      </c>
      <c r="B66" s="164"/>
      <c r="C66" s="164"/>
      <c r="D66" s="164"/>
      <c r="E66" s="42"/>
      <c r="F66" s="43"/>
      <c r="G66" s="40"/>
      <c r="H66" s="45"/>
      <c r="I66" s="40">
        <f>SUM(I67:I71)</f>
        <v>0</v>
      </c>
      <c r="J66" s="39"/>
      <c r="K66" s="41"/>
      <c r="L66" s="41"/>
    </row>
    <row r="67" spans="1:12" x14ac:dyDescent="0.65">
      <c r="A67" s="166" t="s">
        <v>34</v>
      </c>
      <c r="B67" s="166"/>
      <c r="C67" s="166"/>
      <c r="D67" s="166"/>
      <c r="E67" s="42"/>
      <c r="F67" s="43"/>
      <c r="G67" s="40"/>
      <c r="H67" s="45"/>
      <c r="I67" s="40">
        <f t="shared" ref="I67:I69" si="3">F67*G67*H67</f>
        <v>0</v>
      </c>
      <c r="J67" s="39"/>
      <c r="K67" s="41"/>
      <c r="L67" s="41"/>
    </row>
    <row r="68" spans="1:12" x14ac:dyDescent="0.65">
      <c r="A68" s="165" t="s">
        <v>34</v>
      </c>
      <c r="B68" s="165"/>
      <c r="C68" s="165"/>
      <c r="D68" s="165"/>
      <c r="E68" s="42"/>
      <c r="F68" s="43"/>
      <c r="G68" s="40"/>
      <c r="H68" s="45"/>
      <c r="I68" s="40">
        <f t="shared" si="3"/>
        <v>0</v>
      </c>
      <c r="J68" s="39"/>
      <c r="K68" s="41"/>
      <c r="L68" s="41"/>
    </row>
    <row r="69" spans="1:12" x14ac:dyDescent="0.65">
      <c r="A69" s="165" t="s">
        <v>34</v>
      </c>
      <c r="B69" s="165"/>
      <c r="C69" s="165"/>
      <c r="D69" s="165"/>
      <c r="E69" s="42"/>
      <c r="F69" s="43"/>
      <c r="G69" s="44"/>
      <c r="H69" s="45"/>
      <c r="I69" s="40">
        <f t="shared" si="3"/>
        <v>0</v>
      </c>
      <c r="J69" s="39"/>
      <c r="K69" s="41"/>
      <c r="L69" s="41"/>
    </row>
    <row r="70" spans="1:12" x14ac:dyDescent="0.65">
      <c r="A70" s="167" t="s">
        <v>34</v>
      </c>
      <c r="B70" s="168"/>
      <c r="C70" s="168"/>
      <c r="D70" s="169"/>
      <c r="E70" s="42"/>
      <c r="F70" s="43"/>
      <c r="G70" s="40"/>
      <c r="H70" s="45"/>
      <c r="I70" s="40">
        <f t="shared" si="2"/>
        <v>0</v>
      </c>
      <c r="J70" s="39"/>
      <c r="K70" s="41"/>
      <c r="L70" s="41"/>
    </row>
    <row r="71" spans="1:12" x14ac:dyDescent="0.65">
      <c r="A71" s="167" t="s">
        <v>34</v>
      </c>
      <c r="B71" s="168"/>
      <c r="C71" s="168"/>
      <c r="D71" s="169"/>
      <c r="E71" s="42"/>
      <c r="F71" s="43"/>
      <c r="G71" s="47"/>
      <c r="H71" s="45"/>
      <c r="I71" s="40">
        <f>F71*G71*H71</f>
        <v>0</v>
      </c>
      <c r="J71" s="39"/>
      <c r="K71" s="41"/>
      <c r="L71" s="41"/>
    </row>
    <row r="72" spans="1:12" x14ac:dyDescent="0.65">
      <c r="A72" s="188" t="s">
        <v>135</v>
      </c>
      <c r="B72" s="189"/>
      <c r="C72" s="189"/>
      <c r="D72" s="189"/>
      <c r="E72" s="189"/>
      <c r="F72" s="189"/>
      <c r="G72" s="189"/>
      <c r="H72" s="190"/>
      <c r="I72" s="48">
        <f>I42+I48+I54+I60+I66</f>
        <v>0</v>
      </c>
      <c r="J72" s="49">
        <f>SUM(J42:J71)</f>
        <v>0</v>
      </c>
      <c r="K72" s="41"/>
      <c r="L72" s="41"/>
    </row>
    <row r="73" spans="1:12" x14ac:dyDescent="0.65">
      <c r="A73" s="128" t="s">
        <v>136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</row>
    <row r="74" spans="1:12" x14ac:dyDescent="0.65">
      <c r="A74" s="130" t="s">
        <v>39</v>
      </c>
      <c r="B74" s="130"/>
      <c r="C74" s="130"/>
      <c r="D74" s="130"/>
      <c r="E74" s="50"/>
      <c r="F74" s="51"/>
      <c r="G74" s="52"/>
      <c r="H74" s="52"/>
      <c r="I74" s="40">
        <f>SUM(I75:I79)</f>
        <v>0</v>
      </c>
      <c r="J74" s="39"/>
      <c r="K74" s="53"/>
      <c r="L74" s="53"/>
    </row>
    <row r="75" spans="1:12" x14ac:dyDescent="0.65">
      <c r="A75" s="124" t="s">
        <v>34</v>
      </c>
      <c r="B75" s="124"/>
      <c r="C75" s="124"/>
      <c r="D75" s="124"/>
      <c r="E75" s="42"/>
      <c r="F75" s="43"/>
      <c r="G75" s="44"/>
      <c r="H75" s="45"/>
      <c r="I75" s="40">
        <f>F75*G75*H75</f>
        <v>0</v>
      </c>
      <c r="J75" s="54"/>
      <c r="K75" s="41"/>
      <c r="L75" s="41"/>
    </row>
    <row r="76" spans="1:12" x14ac:dyDescent="0.65">
      <c r="A76" s="124" t="s">
        <v>34</v>
      </c>
      <c r="B76" s="124"/>
      <c r="C76" s="124"/>
      <c r="D76" s="124"/>
      <c r="E76" s="42"/>
      <c r="F76" s="43"/>
      <c r="G76" s="47"/>
      <c r="H76" s="45"/>
      <c r="I76" s="40">
        <f t="shared" ref="I76:I103" si="4">F76*G76*H76</f>
        <v>0</v>
      </c>
      <c r="J76" s="54"/>
      <c r="K76" s="53"/>
      <c r="L76" s="53"/>
    </row>
    <row r="77" spans="1:12" x14ac:dyDescent="0.65">
      <c r="A77" s="124" t="s">
        <v>34</v>
      </c>
      <c r="B77" s="124"/>
      <c r="C77" s="124"/>
      <c r="D77" s="124"/>
      <c r="E77" s="42"/>
      <c r="F77" s="43"/>
      <c r="G77" s="47"/>
      <c r="H77" s="45"/>
      <c r="I77" s="40">
        <f t="shared" si="4"/>
        <v>0</v>
      </c>
      <c r="J77" s="54"/>
      <c r="K77" s="53"/>
      <c r="L77" s="53"/>
    </row>
    <row r="78" spans="1:12" x14ac:dyDescent="0.65">
      <c r="A78" s="124" t="s">
        <v>34</v>
      </c>
      <c r="B78" s="124"/>
      <c r="C78" s="124"/>
      <c r="D78" s="124"/>
      <c r="E78" s="42"/>
      <c r="F78" s="43"/>
      <c r="G78" s="47"/>
      <c r="H78" s="45"/>
      <c r="I78" s="40">
        <f t="shared" si="4"/>
        <v>0</v>
      </c>
      <c r="J78" s="54"/>
      <c r="K78" s="53"/>
      <c r="L78" s="53"/>
    </row>
    <row r="79" spans="1:12" x14ac:dyDescent="0.65">
      <c r="A79" s="142" t="s">
        <v>34</v>
      </c>
      <c r="B79" s="143"/>
      <c r="C79" s="143"/>
      <c r="D79" s="144"/>
      <c r="E79" s="42"/>
      <c r="F79" s="43"/>
      <c r="G79" s="47"/>
      <c r="H79" s="45"/>
      <c r="I79" s="40">
        <f t="shared" si="4"/>
        <v>0</v>
      </c>
      <c r="J79" s="54"/>
      <c r="K79" s="53"/>
      <c r="L79" s="53"/>
    </row>
    <row r="80" spans="1:12" x14ac:dyDescent="0.65">
      <c r="A80" s="126" t="s">
        <v>40</v>
      </c>
      <c r="B80" s="126"/>
      <c r="C80" s="126"/>
      <c r="D80" s="126"/>
      <c r="E80" s="42"/>
      <c r="F80" s="43"/>
      <c r="G80" s="47"/>
      <c r="H80" s="45"/>
      <c r="I80" s="40">
        <f>SUM(I81:I85)</f>
        <v>0</v>
      </c>
      <c r="J80" s="54"/>
      <c r="K80" s="41"/>
      <c r="L80" s="41"/>
    </row>
    <row r="81" spans="1:12" x14ac:dyDescent="0.65">
      <c r="A81" s="124" t="s">
        <v>34</v>
      </c>
      <c r="B81" s="124"/>
      <c r="C81" s="124"/>
      <c r="D81" s="124"/>
      <c r="E81" s="42"/>
      <c r="F81" s="43"/>
      <c r="G81" s="47"/>
      <c r="H81" s="45"/>
      <c r="I81" s="40">
        <f t="shared" si="4"/>
        <v>0</v>
      </c>
      <c r="J81" s="54"/>
      <c r="K81" s="41"/>
      <c r="L81" s="41"/>
    </row>
    <row r="82" spans="1:12" x14ac:dyDescent="0.65">
      <c r="A82" s="124" t="s">
        <v>34</v>
      </c>
      <c r="B82" s="124"/>
      <c r="C82" s="124"/>
      <c r="D82" s="124"/>
      <c r="E82" s="42"/>
      <c r="F82" s="43"/>
      <c r="G82" s="47"/>
      <c r="H82" s="45"/>
      <c r="I82" s="40">
        <f t="shared" si="4"/>
        <v>0</v>
      </c>
      <c r="J82" s="54"/>
      <c r="K82" s="53"/>
      <c r="L82" s="53"/>
    </row>
    <row r="83" spans="1:12" x14ac:dyDescent="0.65">
      <c r="A83" s="124" t="s">
        <v>34</v>
      </c>
      <c r="B83" s="124"/>
      <c r="C83" s="124"/>
      <c r="D83" s="124"/>
      <c r="E83" s="42"/>
      <c r="F83" s="43"/>
      <c r="G83" s="47"/>
      <c r="H83" s="45"/>
      <c r="I83" s="40">
        <f t="shared" si="4"/>
        <v>0</v>
      </c>
      <c r="J83" s="54"/>
      <c r="K83" s="53"/>
      <c r="L83" s="53"/>
    </row>
    <row r="84" spans="1:12" x14ac:dyDescent="0.65">
      <c r="A84" s="142" t="s">
        <v>34</v>
      </c>
      <c r="B84" s="143"/>
      <c r="C84" s="143"/>
      <c r="D84" s="144"/>
      <c r="E84" s="42"/>
      <c r="F84" s="43"/>
      <c r="G84" s="47"/>
      <c r="H84" s="45"/>
      <c r="I84" s="40">
        <f t="shared" si="4"/>
        <v>0</v>
      </c>
      <c r="J84" s="54"/>
      <c r="K84" s="53"/>
      <c r="L84" s="53"/>
    </row>
    <row r="85" spans="1:12" x14ac:dyDescent="0.65">
      <c r="A85" s="132" t="s">
        <v>34</v>
      </c>
      <c r="B85" s="133"/>
      <c r="C85" s="133"/>
      <c r="D85" s="134"/>
      <c r="E85" s="55"/>
      <c r="F85" s="43"/>
      <c r="G85" s="40"/>
      <c r="H85" s="45"/>
      <c r="I85" s="40">
        <f t="shared" si="4"/>
        <v>0</v>
      </c>
      <c r="J85" s="54"/>
      <c r="K85" s="41"/>
      <c r="L85" s="41"/>
    </row>
    <row r="86" spans="1:12" x14ac:dyDescent="0.65">
      <c r="A86" s="151" t="s">
        <v>41</v>
      </c>
      <c r="B86" s="152"/>
      <c r="C86" s="152"/>
      <c r="D86" s="153"/>
      <c r="E86" s="55"/>
      <c r="F86" s="43"/>
      <c r="G86" s="40"/>
      <c r="H86" s="45"/>
      <c r="I86" s="40">
        <f>SUM(I87:I91)</f>
        <v>0</v>
      </c>
      <c r="J86" s="54"/>
      <c r="K86" s="41"/>
      <c r="L86" s="41"/>
    </row>
    <row r="87" spans="1:12" x14ac:dyDescent="0.65">
      <c r="A87" s="142" t="s">
        <v>34</v>
      </c>
      <c r="B87" s="143"/>
      <c r="C87" s="143"/>
      <c r="D87" s="144"/>
      <c r="E87" s="55"/>
      <c r="F87" s="43"/>
      <c r="G87" s="40"/>
      <c r="H87" s="45"/>
      <c r="I87" s="40">
        <f t="shared" si="4"/>
        <v>0</v>
      </c>
      <c r="J87" s="54"/>
      <c r="K87" s="41"/>
      <c r="L87" s="41"/>
    </row>
    <row r="88" spans="1:12" x14ac:dyDescent="0.65">
      <c r="A88" s="124" t="s">
        <v>34</v>
      </c>
      <c r="B88" s="124"/>
      <c r="C88" s="124"/>
      <c r="D88" s="124"/>
      <c r="E88" s="42"/>
      <c r="F88" s="43"/>
      <c r="G88" s="47"/>
      <c r="H88" s="45"/>
      <c r="I88" s="40">
        <f t="shared" si="4"/>
        <v>0</v>
      </c>
      <c r="J88" s="54"/>
      <c r="K88" s="53"/>
      <c r="L88" s="53"/>
    </row>
    <row r="89" spans="1:12" x14ac:dyDescent="0.65">
      <c r="A89" s="124" t="s">
        <v>34</v>
      </c>
      <c r="B89" s="124"/>
      <c r="C89" s="124"/>
      <c r="D89" s="124"/>
      <c r="E89" s="42"/>
      <c r="F89" s="43"/>
      <c r="G89" s="47"/>
      <c r="H89" s="45"/>
      <c r="I89" s="40">
        <f t="shared" si="4"/>
        <v>0</v>
      </c>
      <c r="J89" s="54"/>
      <c r="K89" s="53"/>
      <c r="L89" s="53"/>
    </row>
    <row r="90" spans="1:12" x14ac:dyDescent="0.65">
      <c r="A90" s="142" t="s">
        <v>34</v>
      </c>
      <c r="B90" s="143"/>
      <c r="C90" s="143"/>
      <c r="D90" s="144"/>
      <c r="E90" s="42"/>
      <c r="F90" s="43"/>
      <c r="G90" s="47"/>
      <c r="H90" s="45"/>
      <c r="I90" s="40">
        <f t="shared" si="4"/>
        <v>0</v>
      </c>
      <c r="J90" s="54"/>
      <c r="K90" s="53"/>
      <c r="L90" s="53"/>
    </row>
    <row r="91" spans="1:12" x14ac:dyDescent="0.65">
      <c r="A91" s="124" t="s">
        <v>34</v>
      </c>
      <c r="B91" s="124"/>
      <c r="C91" s="124"/>
      <c r="D91" s="124"/>
      <c r="E91" s="55"/>
      <c r="F91" s="43"/>
      <c r="G91" s="40"/>
      <c r="H91" s="45"/>
      <c r="I91" s="40">
        <f t="shared" si="4"/>
        <v>0</v>
      </c>
      <c r="J91" s="54"/>
      <c r="K91" s="41"/>
      <c r="L91" s="41"/>
    </row>
    <row r="92" spans="1:12" x14ac:dyDescent="0.65">
      <c r="A92" s="126" t="s">
        <v>42</v>
      </c>
      <c r="B92" s="126"/>
      <c r="C92" s="126"/>
      <c r="D92" s="126"/>
      <c r="E92" s="55"/>
      <c r="F92" s="43"/>
      <c r="G92" s="47"/>
      <c r="H92" s="45"/>
      <c r="I92" s="40">
        <f>SUM(I93:I97)</f>
        <v>0</v>
      </c>
      <c r="J92" s="54"/>
      <c r="K92" s="41"/>
      <c r="L92" s="41"/>
    </row>
    <row r="93" spans="1:12" x14ac:dyDescent="0.65">
      <c r="A93" s="132" t="s">
        <v>34</v>
      </c>
      <c r="B93" s="133"/>
      <c r="C93" s="133"/>
      <c r="D93" s="134"/>
      <c r="E93" s="55"/>
      <c r="F93" s="43"/>
      <c r="G93" s="45"/>
      <c r="H93" s="45"/>
      <c r="I93" s="40">
        <f t="shared" si="4"/>
        <v>0</v>
      </c>
      <c r="J93" s="54"/>
      <c r="K93" s="41"/>
      <c r="L93" s="41"/>
    </row>
    <row r="94" spans="1:12" x14ac:dyDescent="0.65">
      <c r="A94" s="124" t="s">
        <v>34</v>
      </c>
      <c r="B94" s="124"/>
      <c r="C94" s="124"/>
      <c r="D94" s="124"/>
      <c r="E94" s="42"/>
      <c r="F94" s="43"/>
      <c r="G94" s="47"/>
      <c r="H94" s="45"/>
      <c r="I94" s="40">
        <f t="shared" si="4"/>
        <v>0</v>
      </c>
      <c r="J94" s="54"/>
      <c r="K94" s="53"/>
      <c r="L94" s="53"/>
    </row>
    <row r="95" spans="1:12" x14ac:dyDescent="0.65">
      <c r="A95" s="124" t="s">
        <v>34</v>
      </c>
      <c r="B95" s="124"/>
      <c r="C95" s="124"/>
      <c r="D95" s="124"/>
      <c r="E95" s="42"/>
      <c r="F95" s="43"/>
      <c r="G95" s="47"/>
      <c r="H95" s="45"/>
      <c r="I95" s="40">
        <f t="shared" si="4"/>
        <v>0</v>
      </c>
      <c r="J95" s="54"/>
      <c r="K95" s="53"/>
      <c r="L95" s="53"/>
    </row>
    <row r="96" spans="1:12" x14ac:dyDescent="0.65">
      <c r="A96" s="142" t="s">
        <v>34</v>
      </c>
      <c r="B96" s="143"/>
      <c r="C96" s="143"/>
      <c r="D96" s="144"/>
      <c r="E96" s="42"/>
      <c r="F96" s="43"/>
      <c r="G96" s="47"/>
      <c r="H96" s="45"/>
      <c r="I96" s="40">
        <f t="shared" si="4"/>
        <v>0</v>
      </c>
      <c r="J96" s="54"/>
      <c r="K96" s="53"/>
      <c r="L96" s="53"/>
    </row>
    <row r="97" spans="1:12" x14ac:dyDescent="0.65">
      <c r="A97" s="127" t="s">
        <v>34</v>
      </c>
      <c r="B97" s="127"/>
      <c r="C97" s="127"/>
      <c r="D97" s="127"/>
      <c r="E97" s="42"/>
      <c r="F97" s="57"/>
      <c r="G97" s="45"/>
      <c r="H97" s="45"/>
      <c r="I97" s="40">
        <f t="shared" si="4"/>
        <v>0</v>
      </c>
      <c r="J97" s="54"/>
      <c r="K97" s="41"/>
      <c r="L97" s="41"/>
    </row>
    <row r="98" spans="1:12" x14ac:dyDescent="0.65">
      <c r="A98" s="135" t="s">
        <v>43</v>
      </c>
      <c r="B98" s="135"/>
      <c r="C98" s="135"/>
      <c r="D98" s="135"/>
      <c r="E98" s="42"/>
      <c r="F98" s="43"/>
      <c r="G98" s="47"/>
      <c r="H98" s="45"/>
      <c r="I98" s="40">
        <f>SUM(I99:I103)</f>
        <v>0</v>
      </c>
      <c r="J98" s="54"/>
      <c r="K98" s="41"/>
      <c r="L98" s="41"/>
    </row>
    <row r="99" spans="1:12" x14ac:dyDescent="0.65">
      <c r="A99" s="125" t="s">
        <v>34</v>
      </c>
      <c r="B99" s="125"/>
      <c r="C99" s="125"/>
      <c r="D99" s="125"/>
      <c r="E99" s="42"/>
      <c r="F99" s="43"/>
      <c r="G99" s="47"/>
      <c r="H99" s="45"/>
      <c r="I99" s="40">
        <f t="shared" si="4"/>
        <v>0</v>
      </c>
      <c r="J99" s="54"/>
      <c r="K99" s="41"/>
      <c r="L99" s="41"/>
    </row>
    <row r="100" spans="1:12" x14ac:dyDescent="0.65">
      <c r="A100" s="124" t="s">
        <v>34</v>
      </c>
      <c r="B100" s="124"/>
      <c r="C100" s="124"/>
      <c r="D100" s="124"/>
      <c r="E100" s="42"/>
      <c r="F100" s="43"/>
      <c r="G100" s="47"/>
      <c r="H100" s="45"/>
      <c r="I100" s="40">
        <f t="shared" si="4"/>
        <v>0</v>
      </c>
      <c r="J100" s="54"/>
      <c r="K100" s="53"/>
      <c r="L100" s="53"/>
    </row>
    <row r="101" spans="1:12" x14ac:dyDescent="0.65">
      <c r="A101" s="142" t="s">
        <v>34</v>
      </c>
      <c r="B101" s="143"/>
      <c r="C101" s="143"/>
      <c r="D101" s="144"/>
      <c r="E101" s="42"/>
      <c r="F101" s="43"/>
      <c r="G101" s="47"/>
      <c r="H101" s="45"/>
      <c r="I101" s="40">
        <f t="shared" si="4"/>
        <v>0</v>
      </c>
      <c r="J101" s="54"/>
      <c r="K101" s="53"/>
      <c r="L101" s="53"/>
    </row>
    <row r="102" spans="1:12" x14ac:dyDescent="0.65">
      <c r="A102" s="127" t="s">
        <v>34</v>
      </c>
      <c r="B102" s="127"/>
      <c r="C102" s="127"/>
      <c r="D102" s="127"/>
      <c r="E102" s="42"/>
      <c r="F102" s="57"/>
      <c r="G102" s="45"/>
      <c r="H102" s="45"/>
      <c r="I102" s="40">
        <f t="shared" si="4"/>
        <v>0</v>
      </c>
      <c r="J102" s="54"/>
      <c r="K102" s="41"/>
      <c r="L102" s="41"/>
    </row>
    <row r="103" spans="1:12" x14ac:dyDescent="0.65">
      <c r="A103" s="125" t="s">
        <v>34</v>
      </c>
      <c r="B103" s="125"/>
      <c r="C103" s="125"/>
      <c r="D103" s="125"/>
      <c r="E103" s="42"/>
      <c r="F103" s="43"/>
      <c r="G103" s="47"/>
      <c r="H103" s="45"/>
      <c r="I103" s="40">
        <f t="shared" si="4"/>
        <v>0</v>
      </c>
      <c r="J103" s="54"/>
      <c r="K103" s="41"/>
      <c r="L103" s="41"/>
    </row>
    <row r="104" spans="1:12" x14ac:dyDescent="0.65">
      <c r="A104" s="129" t="s">
        <v>137</v>
      </c>
      <c r="B104" s="129"/>
      <c r="C104" s="129"/>
      <c r="D104" s="129"/>
      <c r="E104" s="129"/>
      <c r="F104" s="129"/>
      <c r="G104" s="129"/>
      <c r="H104" s="129"/>
      <c r="I104" s="48">
        <f>I74+I80+I86+I92+I98</f>
        <v>0</v>
      </c>
      <c r="J104" s="49">
        <f>SUM(J74:J103)</f>
        <v>0</v>
      </c>
      <c r="K104" s="56"/>
      <c r="L104" s="56"/>
    </row>
    <row r="105" spans="1:12" x14ac:dyDescent="0.65">
      <c r="A105" s="146" t="s">
        <v>74</v>
      </c>
      <c r="B105" s="146"/>
      <c r="C105" s="146"/>
      <c r="D105" s="146"/>
      <c r="E105" s="146"/>
      <c r="F105" s="146"/>
      <c r="G105" s="146"/>
      <c r="H105" s="146"/>
      <c r="I105" s="48">
        <f>I72+I104</f>
        <v>0</v>
      </c>
      <c r="J105" s="49">
        <f>J104+J72</f>
        <v>0</v>
      </c>
      <c r="K105" s="59"/>
      <c r="L105" s="59"/>
    </row>
    <row r="106" spans="1:12" ht="22.95" customHeight="1" x14ac:dyDescent="0.65">
      <c r="A106" s="128" t="s">
        <v>151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</row>
    <row r="107" spans="1:12" x14ac:dyDescent="0.65">
      <c r="A107" s="145" t="s">
        <v>134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</row>
    <row r="108" spans="1:12" x14ac:dyDescent="0.65">
      <c r="A108" s="130" t="s">
        <v>33</v>
      </c>
      <c r="B108" s="130"/>
      <c r="C108" s="130"/>
      <c r="D108" s="130"/>
      <c r="E108" s="42"/>
      <c r="F108" s="43"/>
      <c r="G108" s="40"/>
      <c r="H108" s="45"/>
      <c r="I108" s="40">
        <f>SUM(I109:I113)</f>
        <v>0</v>
      </c>
      <c r="J108" s="54"/>
      <c r="K108" s="56"/>
      <c r="L108" s="56"/>
    </row>
    <row r="109" spans="1:12" x14ac:dyDescent="0.65">
      <c r="A109" s="124" t="s">
        <v>34</v>
      </c>
      <c r="B109" s="124"/>
      <c r="C109" s="124"/>
      <c r="D109" s="124"/>
      <c r="E109" s="42"/>
      <c r="F109" s="43"/>
      <c r="G109" s="44"/>
      <c r="H109" s="45"/>
      <c r="I109" s="40">
        <f>F109*G109*H109</f>
        <v>0</v>
      </c>
      <c r="J109" s="54"/>
      <c r="K109" s="56"/>
      <c r="L109" s="56"/>
    </row>
    <row r="110" spans="1:12" x14ac:dyDescent="0.65">
      <c r="A110" s="124" t="s">
        <v>34</v>
      </c>
      <c r="B110" s="124"/>
      <c r="C110" s="124"/>
      <c r="D110" s="124"/>
      <c r="E110" s="42"/>
      <c r="F110" s="43"/>
      <c r="G110" s="40"/>
      <c r="H110" s="45"/>
      <c r="I110" s="40">
        <f t="shared" ref="I110:I137" si="5">F110*G110*H110</f>
        <v>0</v>
      </c>
      <c r="J110" s="54"/>
      <c r="K110" s="56"/>
      <c r="L110" s="56"/>
    </row>
    <row r="111" spans="1:12" x14ac:dyDescent="0.65">
      <c r="A111" s="124" t="s">
        <v>34</v>
      </c>
      <c r="B111" s="124"/>
      <c r="C111" s="124"/>
      <c r="D111" s="124"/>
      <c r="E111" s="42"/>
      <c r="F111" s="43"/>
      <c r="G111" s="40"/>
      <c r="H111" s="45"/>
      <c r="I111" s="40">
        <f t="shared" si="5"/>
        <v>0</v>
      </c>
      <c r="J111" s="54"/>
      <c r="K111" s="56"/>
      <c r="L111" s="56"/>
    </row>
    <row r="112" spans="1:12" x14ac:dyDescent="0.65">
      <c r="A112" s="124" t="s">
        <v>34</v>
      </c>
      <c r="B112" s="124"/>
      <c r="C112" s="124"/>
      <c r="D112" s="124"/>
      <c r="E112" s="42"/>
      <c r="F112" s="43"/>
      <c r="G112" s="40"/>
      <c r="H112" s="45"/>
      <c r="I112" s="40">
        <f t="shared" si="5"/>
        <v>0</v>
      </c>
      <c r="J112" s="54"/>
      <c r="K112" s="56"/>
      <c r="L112" s="56"/>
    </row>
    <row r="113" spans="1:12" x14ac:dyDescent="0.65">
      <c r="A113" s="124" t="s">
        <v>34</v>
      </c>
      <c r="B113" s="124"/>
      <c r="C113" s="124"/>
      <c r="D113" s="124"/>
      <c r="E113" s="42"/>
      <c r="F113" s="43"/>
      <c r="G113" s="40"/>
      <c r="H113" s="45"/>
      <c r="I113" s="40">
        <f t="shared" si="5"/>
        <v>0</v>
      </c>
      <c r="J113" s="54"/>
      <c r="K113" s="56"/>
      <c r="L113" s="56"/>
    </row>
    <row r="114" spans="1:12" x14ac:dyDescent="0.65">
      <c r="A114" s="126" t="s">
        <v>35</v>
      </c>
      <c r="B114" s="126"/>
      <c r="C114" s="126"/>
      <c r="D114" s="126"/>
      <c r="E114" s="55"/>
      <c r="F114" s="43"/>
      <c r="G114" s="40"/>
      <c r="H114" s="45"/>
      <c r="I114" s="40">
        <f>SUM(I115:I119)</f>
        <v>0</v>
      </c>
      <c r="J114" s="54"/>
      <c r="K114" s="56"/>
      <c r="L114" s="56"/>
    </row>
    <row r="115" spans="1:12" x14ac:dyDescent="0.65">
      <c r="A115" s="124" t="s">
        <v>34</v>
      </c>
      <c r="B115" s="124"/>
      <c r="C115" s="124"/>
      <c r="D115" s="124"/>
      <c r="E115" s="55"/>
      <c r="F115" s="43"/>
      <c r="G115" s="40"/>
      <c r="H115" s="45"/>
      <c r="I115" s="40">
        <f t="shared" si="5"/>
        <v>0</v>
      </c>
      <c r="J115" s="54"/>
      <c r="K115" s="56"/>
      <c r="L115" s="56"/>
    </row>
    <row r="116" spans="1:12" x14ac:dyDescent="0.65">
      <c r="A116" s="124" t="s">
        <v>34</v>
      </c>
      <c r="B116" s="124"/>
      <c r="C116" s="124"/>
      <c r="D116" s="124"/>
      <c r="E116" s="55"/>
      <c r="F116" s="43"/>
      <c r="G116" s="40"/>
      <c r="H116" s="45"/>
      <c r="I116" s="40">
        <f t="shared" si="5"/>
        <v>0</v>
      </c>
      <c r="J116" s="54"/>
      <c r="K116" s="56"/>
      <c r="L116" s="56"/>
    </row>
    <row r="117" spans="1:12" x14ac:dyDescent="0.65">
      <c r="A117" s="124" t="s">
        <v>34</v>
      </c>
      <c r="B117" s="124"/>
      <c r="C117" s="124"/>
      <c r="D117" s="124"/>
      <c r="E117" s="55"/>
      <c r="F117" s="43"/>
      <c r="G117" s="40"/>
      <c r="H117" s="45"/>
      <c r="I117" s="40">
        <f t="shared" si="5"/>
        <v>0</v>
      </c>
      <c r="J117" s="54"/>
      <c r="K117" s="56"/>
      <c r="L117" s="56"/>
    </row>
    <row r="118" spans="1:12" x14ac:dyDescent="0.65">
      <c r="A118" s="124" t="s">
        <v>34</v>
      </c>
      <c r="B118" s="124"/>
      <c r="C118" s="124"/>
      <c r="D118" s="124"/>
      <c r="E118" s="55"/>
      <c r="F118" s="43"/>
      <c r="G118" s="40"/>
      <c r="H118" s="45"/>
      <c r="I118" s="40">
        <f t="shared" si="5"/>
        <v>0</v>
      </c>
      <c r="J118" s="54"/>
      <c r="K118" s="56"/>
      <c r="L118" s="56"/>
    </row>
    <row r="119" spans="1:12" x14ac:dyDescent="0.65">
      <c r="A119" s="131" t="s">
        <v>34</v>
      </c>
      <c r="B119" s="131"/>
      <c r="C119" s="131"/>
      <c r="D119" s="131"/>
      <c r="E119" s="55"/>
      <c r="F119" s="43"/>
      <c r="G119" s="40"/>
      <c r="H119" s="45"/>
      <c r="I119" s="40">
        <f t="shared" si="5"/>
        <v>0</v>
      </c>
      <c r="J119" s="54"/>
      <c r="K119" s="56"/>
      <c r="L119" s="56"/>
    </row>
    <row r="120" spans="1:12" x14ac:dyDescent="0.65">
      <c r="A120" s="136" t="s">
        <v>36</v>
      </c>
      <c r="B120" s="136"/>
      <c r="C120" s="136"/>
      <c r="D120" s="136"/>
      <c r="E120" s="42"/>
      <c r="F120" s="43"/>
      <c r="G120" s="40"/>
      <c r="H120" s="45"/>
      <c r="I120" s="40">
        <f>SUM(I121:I125)</f>
        <v>0</v>
      </c>
      <c r="J120" s="54"/>
      <c r="K120" s="56"/>
      <c r="L120" s="56"/>
    </row>
    <row r="121" spans="1:12" x14ac:dyDescent="0.65">
      <c r="A121" s="124" t="s">
        <v>34</v>
      </c>
      <c r="B121" s="124"/>
      <c r="C121" s="124"/>
      <c r="D121" s="124"/>
      <c r="E121" s="55"/>
      <c r="F121" s="43"/>
      <c r="G121" s="40"/>
      <c r="H121" s="45"/>
      <c r="I121" s="40">
        <f t="shared" ref="I121:I123" si="6">F121*G121*H121</f>
        <v>0</v>
      </c>
      <c r="J121" s="54"/>
      <c r="K121" s="56"/>
      <c r="L121" s="56"/>
    </row>
    <row r="122" spans="1:12" x14ac:dyDescent="0.65">
      <c r="A122" s="124" t="s">
        <v>34</v>
      </c>
      <c r="B122" s="124"/>
      <c r="C122" s="124"/>
      <c r="D122" s="124"/>
      <c r="E122" s="55"/>
      <c r="F122" s="43"/>
      <c r="G122" s="40"/>
      <c r="H122" s="45"/>
      <c r="I122" s="40">
        <f t="shared" si="6"/>
        <v>0</v>
      </c>
      <c r="J122" s="54"/>
      <c r="K122" s="56"/>
      <c r="L122" s="56"/>
    </row>
    <row r="123" spans="1:12" x14ac:dyDescent="0.65">
      <c r="A123" s="124" t="s">
        <v>34</v>
      </c>
      <c r="B123" s="124"/>
      <c r="C123" s="124"/>
      <c r="D123" s="124"/>
      <c r="E123" s="55"/>
      <c r="F123" s="43"/>
      <c r="G123" s="40"/>
      <c r="H123" s="45"/>
      <c r="I123" s="40">
        <f t="shared" si="6"/>
        <v>0</v>
      </c>
      <c r="J123" s="54"/>
      <c r="K123" s="56"/>
      <c r="L123" s="56"/>
    </row>
    <row r="124" spans="1:12" x14ac:dyDescent="0.65">
      <c r="A124" s="124" t="s">
        <v>34</v>
      </c>
      <c r="B124" s="124"/>
      <c r="C124" s="124"/>
      <c r="D124" s="124"/>
      <c r="E124" s="55"/>
      <c r="F124" s="57"/>
      <c r="G124" s="60"/>
      <c r="H124" s="60"/>
      <c r="I124" s="40">
        <f t="shared" si="5"/>
        <v>0</v>
      </c>
      <c r="J124" s="54"/>
      <c r="K124" s="56"/>
      <c r="L124" s="56"/>
    </row>
    <row r="125" spans="1:12" x14ac:dyDescent="0.65">
      <c r="A125" s="124" t="s">
        <v>34</v>
      </c>
      <c r="B125" s="124"/>
      <c r="C125" s="124"/>
      <c r="D125" s="124"/>
      <c r="E125" s="55"/>
      <c r="F125" s="57"/>
      <c r="G125" s="60"/>
      <c r="H125" s="60"/>
      <c r="I125" s="40">
        <f t="shared" si="5"/>
        <v>0</v>
      </c>
      <c r="J125" s="54"/>
      <c r="K125" s="56"/>
      <c r="L125" s="56"/>
    </row>
    <row r="126" spans="1:12" x14ac:dyDescent="0.65">
      <c r="A126" s="126" t="s">
        <v>37</v>
      </c>
      <c r="B126" s="126"/>
      <c r="C126" s="126"/>
      <c r="D126" s="126"/>
      <c r="E126" s="42"/>
      <c r="F126" s="43"/>
      <c r="G126" s="47"/>
      <c r="H126" s="45"/>
      <c r="I126" s="40">
        <f>SUM(I127:I131)</f>
        <v>0</v>
      </c>
      <c r="J126" s="54"/>
      <c r="K126" s="56"/>
      <c r="L126" s="56"/>
    </row>
    <row r="127" spans="1:12" x14ac:dyDescent="0.65">
      <c r="A127" s="132" t="s">
        <v>34</v>
      </c>
      <c r="B127" s="133"/>
      <c r="C127" s="133"/>
      <c r="D127" s="134"/>
      <c r="E127" s="42"/>
      <c r="F127" s="43"/>
      <c r="G127" s="47"/>
      <c r="H127" s="45"/>
      <c r="I127" s="40">
        <f t="shared" si="5"/>
        <v>0</v>
      </c>
      <c r="J127" s="54"/>
      <c r="K127" s="56"/>
      <c r="L127" s="56"/>
    </row>
    <row r="128" spans="1:12" x14ac:dyDescent="0.65">
      <c r="A128" s="132" t="s">
        <v>34</v>
      </c>
      <c r="B128" s="133"/>
      <c r="C128" s="133"/>
      <c r="D128" s="134"/>
      <c r="E128" s="42"/>
      <c r="F128" s="43"/>
      <c r="G128" s="47"/>
      <c r="H128" s="45"/>
      <c r="I128" s="40">
        <f t="shared" si="5"/>
        <v>0</v>
      </c>
      <c r="J128" s="54"/>
      <c r="K128" s="56"/>
      <c r="L128" s="56"/>
    </row>
    <row r="129" spans="1:12" x14ac:dyDescent="0.65">
      <c r="A129" s="132" t="s">
        <v>34</v>
      </c>
      <c r="B129" s="133"/>
      <c r="C129" s="133"/>
      <c r="D129" s="134"/>
      <c r="E129" s="42"/>
      <c r="F129" s="43"/>
      <c r="G129" s="47"/>
      <c r="H129" s="45"/>
      <c r="I129" s="40">
        <f t="shared" si="5"/>
        <v>0</v>
      </c>
      <c r="J129" s="54"/>
      <c r="K129" s="56"/>
      <c r="L129" s="56"/>
    </row>
    <row r="130" spans="1:12" x14ac:dyDescent="0.65">
      <c r="A130" s="132" t="s">
        <v>34</v>
      </c>
      <c r="B130" s="133"/>
      <c r="C130" s="133"/>
      <c r="D130" s="134"/>
      <c r="E130" s="42"/>
      <c r="F130" s="43"/>
      <c r="G130" s="47"/>
      <c r="H130" s="45"/>
      <c r="I130" s="40">
        <f t="shared" si="5"/>
        <v>0</v>
      </c>
      <c r="J130" s="54"/>
      <c r="K130" s="56"/>
      <c r="L130" s="56"/>
    </row>
    <row r="131" spans="1:12" x14ac:dyDescent="0.65">
      <c r="A131" s="191" t="s">
        <v>34</v>
      </c>
      <c r="B131" s="192"/>
      <c r="C131" s="192"/>
      <c r="D131" s="193"/>
      <c r="E131" s="42"/>
      <c r="F131" s="43"/>
      <c r="G131" s="47"/>
      <c r="H131" s="45"/>
      <c r="I131" s="40">
        <f t="shared" si="5"/>
        <v>0</v>
      </c>
      <c r="J131" s="54"/>
      <c r="K131" s="56"/>
      <c r="L131" s="56"/>
    </row>
    <row r="132" spans="1:12" x14ac:dyDescent="0.65">
      <c r="A132" s="135" t="s">
        <v>38</v>
      </c>
      <c r="B132" s="135"/>
      <c r="C132" s="135"/>
      <c r="D132" s="135"/>
      <c r="E132" s="55"/>
      <c r="F132" s="43"/>
      <c r="G132" s="47"/>
      <c r="H132" s="45"/>
      <c r="I132" s="40">
        <f>SUM(I133:I137)</f>
        <v>0</v>
      </c>
      <c r="J132" s="54"/>
      <c r="K132" s="56"/>
      <c r="L132" s="56"/>
    </row>
    <row r="133" spans="1:12" x14ac:dyDescent="0.65">
      <c r="A133" s="125" t="s">
        <v>34</v>
      </c>
      <c r="B133" s="125"/>
      <c r="C133" s="125"/>
      <c r="D133" s="125"/>
      <c r="E133" s="55"/>
      <c r="F133" s="43"/>
      <c r="G133" s="47"/>
      <c r="H133" s="45"/>
      <c r="I133" s="40">
        <f t="shared" si="5"/>
        <v>0</v>
      </c>
      <c r="J133" s="54"/>
      <c r="K133" s="56"/>
      <c r="L133" s="56"/>
    </row>
    <row r="134" spans="1:12" x14ac:dyDescent="0.65">
      <c r="A134" s="125" t="s">
        <v>34</v>
      </c>
      <c r="B134" s="125"/>
      <c r="C134" s="125"/>
      <c r="D134" s="125"/>
      <c r="E134" s="55"/>
      <c r="F134" s="43"/>
      <c r="G134" s="47"/>
      <c r="H134" s="45"/>
      <c r="I134" s="40">
        <f t="shared" si="5"/>
        <v>0</v>
      </c>
      <c r="J134" s="54"/>
      <c r="K134" s="56"/>
      <c r="L134" s="56"/>
    </row>
    <row r="135" spans="1:12" x14ac:dyDescent="0.65">
      <c r="A135" s="125" t="s">
        <v>34</v>
      </c>
      <c r="B135" s="125"/>
      <c r="C135" s="125"/>
      <c r="D135" s="125"/>
      <c r="E135" s="55"/>
      <c r="F135" s="43"/>
      <c r="G135" s="47"/>
      <c r="H135" s="45"/>
      <c r="I135" s="40">
        <f t="shared" si="5"/>
        <v>0</v>
      </c>
      <c r="J135" s="54"/>
      <c r="K135" s="56"/>
      <c r="L135" s="56"/>
    </row>
    <row r="136" spans="1:12" x14ac:dyDescent="0.65">
      <c r="A136" s="125" t="s">
        <v>34</v>
      </c>
      <c r="B136" s="125"/>
      <c r="C136" s="125"/>
      <c r="D136" s="125"/>
      <c r="E136" s="55"/>
      <c r="F136" s="43"/>
      <c r="G136" s="47"/>
      <c r="H136" s="45"/>
      <c r="I136" s="40">
        <f t="shared" si="5"/>
        <v>0</v>
      </c>
      <c r="J136" s="54"/>
      <c r="K136" s="56"/>
      <c r="L136" s="56"/>
    </row>
    <row r="137" spans="1:12" x14ac:dyDescent="0.65">
      <c r="A137" s="125" t="s">
        <v>34</v>
      </c>
      <c r="B137" s="125"/>
      <c r="C137" s="125"/>
      <c r="D137" s="125"/>
      <c r="E137" s="55"/>
      <c r="F137" s="43"/>
      <c r="G137" s="47"/>
      <c r="H137" s="45"/>
      <c r="I137" s="40">
        <f t="shared" si="5"/>
        <v>0</v>
      </c>
      <c r="J137" s="54"/>
      <c r="K137" s="56"/>
      <c r="L137" s="56"/>
    </row>
    <row r="138" spans="1:12" x14ac:dyDescent="0.65">
      <c r="A138" s="129" t="s">
        <v>135</v>
      </c>
      <c r="B138" s="129"/>
      <c r="C138" s="129"/>
      <c r="D138" s="129"/>
      <c r="E138" s="129"/>
      <c r="F138" s="129"/>
      <c r="G138" s="129"/>
      <c r="H138" s="129"/>
      <c r="I138" s="48">
        <f>I108+I114+I120+I126+I132</f>
        <v>0</v>
      </c>
      <c r="J138" s="60">
        <f>SUM(J108:J137)</f>
        <v>0</v>
      </c>
      <c r="K138" s="56"/>
      <c r="L138" s="56"/>
    </row>
    <row r="139" spans="1:12" x14ac:dyDescent="0.65">
      <c r="A139" s="128" t="s">
        <v>136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</row>
    <row r="140" spans="1:12" x14ac:dyDescent="0.65">
      <c r="A140" s="130" t="s">
        <v>39</v>
      </c>
      <c r="B140" s="130"/>
      <c r="C140" s="130"/>
      <c r="D140" s="130"/>
      <c r="E140" s="37"/>
      <c r="F140" s="51"/>
      <c r="G140" s="61"/>
      <c r="H140" s="61"/>
      <c r="I140" s="40">
        <f>SUM(I141:I145)</f>
        <v>0</v>
      </c>
      <c r="J140" s="39"/>
      <c r="K140" s="41"/>
      <c r="L140" s="41"/>
    </row>
    <row r="141" spans="1:12" x14ac:dyDescent="0.65">
      <c r="A141" s="124" t="s">
        <v>34</v>
      </c>
      <c r="B141" s="124"/>
      <c r="C141" s="124"/>
      <c r="D141" s="124"/>
      <c r="E141" s="50"/>
      <c r="F141" s="43"/>
      <c r="G141" s="44"/>
      <c r="H141" s="45"/>
      <c r="I141" s="40">
        <f>F141*G141*H141</f>
        <v>0</v>
      </c>
      <c r="J141" s="39"/>
      <c r="K141" s="62"/>
      <c r="L141" s="62"/>
    </row>
    <row r="142" spans="1:12" x14ac:dyDescent="0.65">
      <c r="A142" s="124" t="s">
        <v>34</v>
      </c>
      <c r="B142" s="124"/>
      <c r="C142" s="124"/>
      <c r="D142" s="124"/>
      <c r="E142" s="50"/>
      <c r="F142" s="38"/>
      <c r="G142" s="40"/>
      <c r="H142" s="45"/>
      <c r="I142" s="40">
        <f t="shared" ref="I142:I169" si="7">F142*G142*H142</f>
        <v>0</v>
      </c>
      <c r="J142" s="39"/>
      <c r="K142" s="41"/>
      <c r="L142" s="41"/>
    </row>
    <row r="143" spans="1:12" x14ac:dyDescent="0.65">
      <c r="A143" s="124" t="s">
        <v>34</v>
      </c>
      <c r="B143" s="124"/>
      <c r="C143" s="124"/>
      <c r="D143" s="124"/>
      <c r="E143" s="50"/>
      <c r="F143" s="43"/>
      <c r="G143" s="44"/>
      <c r="H143" s="45"/>
      <c r="I143" s="40">
        <f>F143*G143*H143</f>
        <v>0</v>
      </c>
      <c r="J143" s="39"/>
      <c r="K143" s="62"/>
      <c r="L143" s="62"/>
    </row>
    <row r="144" spans="1:12" x14ac:dyDescent="0.65">
      <c r="A144" s="124" t="s">
        <v>34</v>
      </c>
      <c r="B144" s="124"/>
      <c r="C144" s="124"/>
      <c r="D144" s="124"/>
      <c r="E144" s="50"/>
      <c r="F144" s="38"/>
      <c r="G144" s="40"/>
      <c r="H144" s="45"/>
      <c r="I144" s="40">
        <f t="shared" ref="I144:I145" si="8">F144*G144*H144</f>
        <v>0</v>
      </c>
      <c r="J144" s="39"/>
      <c r="K144" s="41"/>
      <c r="L144" s="41"/>
    </row>
    <row r="145" spans="1:12" x14ac:dyDescent="0.65">
      <c r="A145" s="124" t="s">
        <v>34</v>
      </c>
      <c r="B145" s="124"/>
      <c r="C145" s="124"/>
      <c r="D145" s="124"/>
      <c r="E145" s="50"/>
      <c r="F145" s="38"/>
      <c r="G145" s="40"/>
      <c r="H145" s="45"/>
      <c r="I145" s="40">
        <f t="shared" si="8"/>
        <v>0</v>
      </c>
      <c r="J145" s="39"/>
      <c r="K145" s="41"/>
      <c r="L145" s="41"/>
    </row>
    <row r="146" spans="1:12" x14ac:dyDescent="0.65">
      <c r="A146" s="170" t="s">
        <v>40</v>
      </c>
      <c r="B146" s="171"/>
      <c r="C146" s="171"/>
      <c r="D146" s="172"/>
      <c r="E146" s="50"/>
      <c r="F146" s="38"/>
      <c r="G146" s="40"/>
      <c r="H146" s="45"/>
      <c r="I146" s="40">
        <f>SUM(I147:I151)</f>
        <v>0</v>
      </c>
      <c r="J146" s="39"/>
      <c r="K146" s="41"/>
      <c r="L146" s="41"/>
    </row>
    <row r="147" spans="1:12" x14ac:dyDescent="0.65">
      <c r="A147" s="124" t="s">
        <v>34</v>
      </c>
      <c r="B147" s="124"/>
      <c r="C147" s="124"/>
      <c r="D147" s="124"/>
      <c r="E147" s="50"/>
      <c r="F147" s="38"/>
      <c r="G147" s="40"/>
      <c r="H147" s="45"/>
      <c r="I147" s="40">
        <f t="shared" si="7"/>
        <v>0</v>
      </c>
      <c r="J147" s="39"/>
      <c r="K147" s="53"/>
      <c r="L147" s="53"/>
    </row>
    <row r="148" spans="1:12" x14ac:dyDescent="0.65">
      <c r="A148" s="124" t="s">
        <v>34</v>
      </c>
      <c r="B148" s="124"/>
      <c r="C148" s="124"/>
      <c r="D148" s="124"/>
      <c r="E148" s="50"/>
      <c r="F148" s="43"/>
      <c r="G148" s="44"/>
      <c r="H148" s="45"/>
      <c r="I148" s="40">
        <f>F148*G148*H148</f>
        <v>0</v>
      </c>
      <c r="J148" s="39"/>
      <c r="K148" s="62"/>
      <c r="L148" s="62"/>
    </row>
    <row r="149" spans="1:12" x14ac:dyDescent="0.65">
      <c r="A149" s="124" t="s">
        <v>34</v>
      </c>
      <c r="B149" s="124"/>
      <c r="C149" s="124"/>
      <c r="D149" s="124"/>
      <c r="E149" s="50"/>
      <c r="F149" s="38"/>
      <c r="G149" s="40"/>
      <c r="H149" s="45"/>
      <c r="I149" s="40">
        <f t="shared" ref="I149:I150" si="9">F149*G149*H149</f>
        <v>0</v>
      </c>
      <c r="J149" s="39"/>
      <c r="K149" s="41"/>
      <c r="L149" s="41"/>
    </row>
    <row r="150" spans="1:12" x14ac:dyDescent="0.65">
      <c r="A150" s="124" t="s">
        <v>34</v>
      </c>
      <c r="B150" s="124"/>
      <c r="C150" s="124"/>
      <c r="D150" s="124"/>
      <c r="E150" s="50"/>
      <c r="F150" s="38"/>
      <c r="G150" s="40"/>
      <c r="H150" s="45"/>
      <c r="I150" s="40">
        <f t="shared" si="9"/>
        <v>0</v>
      </c>
      <c r="J150" s="39"/>
      <c r="K150" s="41"/>
      <c r="L150" s="41"/>
    </row>
    <row r="151" spans="1:12" x14ac:dyDescent="0.65">
      <c r="A151" s="131" t="s">
        <v>34</v>
      </c>
      <c r="B151" s="131"/>
      <c r="C151" s="131"/>
      <c r="D151" s="131"/>
      <c r="E151" s="50"/>
      <c r="F151" s="38"/>
      <c r="G151" s="40"/>
      <c r="H151" s="45"/>
      <c r="I151" s="40">
        <f t="shared" si="7"/>
        <v>0</v>
      </c>
      <c r="J151" s="39"/>
      <c r="K151" s="41"/>
      <c r="L151" s="41"/>
    </row>
    <row r="152" spans="1:12" x14ac:dyDescent="0.65">
      <c r="A152" s="136" t="s">
        <v>41</v>
      </c>
      <c r="B152" s="136"/>
      <c r="C152" s="136"/>
      <c r="D152" s="136"/>
      <c r="E152" s="50"/>
      <c r="F152" s="38"/>
      <c r="G152" s="40"/>
      <c r="H152" s="45"/>
      <c r="I152" s="40">
        <f>SUM(I153:I157)</f>
        <v>0</v>
      </c>
      <c r="J152" s="39"/>
      <c r="K152" s="41"/>
      <c r="L152" s="41"/>
    </row>
    <row r="153" spans="1:12" x14ac:dyDescent="0.65">
      <c r="A153" s="124" t="s">
        <v>34</v>
      </c>
      <c r="B153" s="124"/>
      <c r="C153" s="124"/>
      <c r="D153" s="124"/>
      <c r="E153" s="37"/>
      <c r="F153" s="38"/>
      <c r="G153" s="40"/>
      <c r="H153" s="45"/>
      <c r="I153" s="40">
        <f t="shared" si="7"/>
        <v>0</v>
      </c>
      <c r="J153" s="39"/>
      <c r="K153" s="41"/>
      <c r="L153" s="41"/>
    </row>
    <row r="154" spans="1:12" x14ac:dyDescent="0.65">
      <c r="A154" s="131" t="s">
        <v>34</v>
      </c>
      <c r="B154" s="131"/>
      <c r="C154" s="131"/>
      <c r="D154" s="131"/>
      <c r="E154" s="50"/>
      <c r="F154" s="38"/>
      <c r="G154" s="40"/>
      <c r="H154" s="45"/>
      <c r="I154" s="40">
        <f t="shared" si="7"/>
        <v>0</v>
      </c>
      <c r="J154" s="39"/>
      <c r="K154" s="41"/>
      <c r="L154" s="41"/>
    </row>
    <row r="155" spans="1:12" x14ac:dyDescent="0.65">
      <c r="A155" s="131" t="s">
        <v>34</v>
      </c>
      <c r="B155" s="131"/>
      <c r="C155" s="131"/>
      <c r="D155" s="131"/>
      <c r="E155" s="50"/>
      <c r="F155" s="38"/>
      <c r="G155" s="40"/>
      <c r="H155" s="45"/>
      <c r="I155" s="40">
        <f t="shared" si="7"/>
        <v>0</v>
      </c>
      <c r="J155" s="39"/>
      <c r="K155" s="41"/>
      <c r="L155" s="41"/>
    </row>
    <row r="156" spans="1:12" x14ac:dyDescent="0.65">
      <c r="A156" s="131" t="s">
        <v>34</v>
      </c>
      <c r="B156" s="131"/>
      <c r="C156" s="131"/>
      <c r="D156" s="131"/>
      <c r="E156" s="50"/>
      <c r="F156" s="38"/>
      <c r="G156" s="40"/>
      <c r="H156" s="45"/>
      <c r="I156" s="40">
        <f t="shared" si="7"/>
        <v>0</v>
      </c>
      <c r="J156" s="39"/>
      <c r="K156" s="41"/>
      <c r="L156" s="41"/>
    </row>
    <row r="157" spans="1:12" x14ac:dyDescent="0.65">
      <c r="A157" s="124" t="s">
        <v>34</v>
      </c>
      <c r="B157" s="124"/>
      <c r="C157" s="124"/>
      <c r="D157" s="124"/>
      <c r="E157" s="37"/>
      <c r="F157" s="51"/>
      <c r="G157" s="60"/>
      <c r="H157" s="60"/>
      <c r="I157" s="40">
        <f t="shared" si="7"/>
        <v>0</v>
      </c>
      <c r="J157" s="39"/>
      <c r="K157" s="41"/>
      <c r="L157" s="41"/>
    </row>
    <row r="158" spans="1:12" x14ac:dyDescent="0.65">
      <c r="A158" s="126" t="s">
        <v>42</v>
      </c>
      <c r="B158" s="126"/>
      <c r="C158" s="126"/>
      <c r="D158" s="126"/>
      <c r="E158" s="37"/>
      <c r="F158" s="51"/>
      <c r="G158" s="60"/>
      <c r="H158" s="60"/>
      <c r="I158" s="40">
        <f>SUM(I159:I163)</f>
        <v>0</v>
      </c>
      <c r="J158" s="39"/>
      <c r="K158" s="41"/>
      <c r="L158" s="41"/>
    </row>
    <row r="159" spans="1:12" x14ac:dyDescent="0.65">
      <c r="A159" s="132" t="s">
        <v>34</v>
      </c>
      <c r="B159" s="133"/>
      <c r="C159" s="133"/>
      <c r="D159" s="134"/>
      <c r="E159" s="37"/>
      <c r="F159" s="38"/>
      <c r="G159" s="45"/>
      <c r="H159" s="45"/>
      <c r="I159" s="40">
        <f t="shared" si="7"/>
        <v>0</v>
      </c>
      <c r="J159" s="39"/>
      <c r="K159" s="41"/>
      <c r="L159" s="41"/>
    </row>
    <row r="160" spans="1:12" x14ac:dyDescent="0.65">
      <c r="A160" s="131" t="s">
        <v>34</v>
      </c>
      <c r="B160" s="131"/>
      <c r="C160" s="131"/>
      <c r="D160" s="131"/>
      <c r="E160" s="50"/>
      <c r="F160" s="38"/>
      <c r="G160" s="40"/>
      <c r="H160" s="45"/>
      <c r="I160" s="40">
        <f t="shared" si="7"/>
        <v>0</v>
      </c>
      <c r="J160" s="39"/>
      <c r="K160" s="41"/>
      <c r="L160" s="41"/>
    </row>
    <row r="161" spans="1:12" x14ac:dyDescent="0.65">
      <c r="A161" s="131" t="s">
        <v>34</v>
      </c>
      <c r="B161" s="131"/>
      <c r="C161" s="131"/>
      <c r="D161" s="131"/>
      <c r="E161" s="50"/>
      <c r="F161" s="38"/>
      <c r="G161" s="40"/>
      <c r="H161" s="45"/>
      <c r="I161" s="40">
        <f t="shared" si="7"/>
        <v>0</v>
      </c>
      <c r="J161" s="39"/>
      <c r="K161" s="41"/>
      <c r="L161" s="41"/>
    </row>
    <row r="162" spans="1:12" x14ac:dyDescent="0.65">
      <c r="A162" s="124" t="s">
        <v>34</v>
      </c>
      <c r="B162" s="124"/>
      <c r="C162" s="124"/>
      <c r="D162" s="124"/>
      <c r="E162" s="37"/>
      <c r="F162" s="51"/>
      <c r="G162" s="60"/>
      <c r="H162" s="60"/>
      <c r="I162" s="40">
        <f t="shared" si="7"/>
        <v>0</v>
      </c>
      <c r="J162" s="39"/>
      <c r="K162" s="41"/>
      <c r="L162" s="41"/>
    </row>
    <row r="163" spans="1:12" x14ac:dyDescent="0.65">
      <c r="A163" s="127" t="s">
        <v>34</v>
      </c>
      <c r="B163" s="127"/>
      <c r="C163" s="127"/>
      <c r="D163" s="127"/>
      <c r="E163" s="37"/>
      <c r="F163" s="38"/>
      <c r="G163" s="45"/>
      <c r="H163" s="45"/>
      <c r="I163" s="40">
        <f t="shared" si="7"/>
        <v>0</v>
      </c>
      <c r="J163" s="39"/>
      <c r="K163" s="41"/>
      <c r="L163" s="41"/>
    </row>
    <row r="164" spans="1:12" x14ac:dyDescent="0.65">
      <c r="A164" s="135" t="s">
        <v>43</v>
      </c>
      <c r="B164" s="135"/>
      <c r="C164" s="135"/>
      <c r="D164" s="135"/>
      <c r="E164" s="37"/>
      <c r="F164" s="51"/>
      <c r="G164" s="60"/>
      <c r="H164" s="60"/>
      <c r="I164" s="40">
        <f>SUM(I165:I169)</f>
        <v>0</v>
      </c>
      <c r="J164" s="39"/>
      <c r="K164" s="41"/>
      <c r="L164" s="41"/>
    </row>
    <row r="165" spans="1:12" x14ac:dyDescent="0.65">
      <c r="A165" s="125" t="s">
        <v>34</v>
      </c>
      <c r="B165" s="125"/>
      <c r="C165" s="125"/>
      <c r="D165" s="125"/>
      <c r="E165" s="37"/>
      <c r="F165" s="51"/>
      <c r="G165" s="60"/>
      <c r="H165" s="60"/>
      <c r="I165" s="40">
        <f t="shared" si="7"/>
        <v>0</v>
      </c>
      <c r="J165" s="39"/>
      <c r="K165" s="41"/>
      <c r="L165" s="41"/>
    </row>
    <row r="166" spans="1:12" x14ac:dyDescent="0.65">
      <c r="A166" s="131" t="s">
        <v>34</v>
      </c>
      <c r="B166" s="131"/>
      <c r="C166" s="131"/>
      <c r="D166" s="131"/>
      <c r="E166" s="50"/>
      <c r="F166" s="38"/>
      <c r="G166" s="40"/>
      <c r="H166" s="45"/>
      <c r="I166" s="40">
        <f t="shared" si="7"/>
        <v>0</v>
      </c>
      <c r="J166" s="39"/>
      <c r="K166" s="41"/>
      <c r="L166" s="41"/>
    </row>
    <row r="167" spans="1:12" x14ac:dyDescent="0.65">
      <c r="A167" s="131" t="s">
        <v>34</v>
      </c>
      <c r="B167" s="131"/>
      <c r="C167" s="131"/>
      <c r="D167" s="131"/>
      <c r="E167" s="50"/>
      <c r="F167" s="38"/>
      <c r="G167" s="40"/>
      <c r="H167" s="45"/>
      <c r="I167" s="40">
        <f t="shared" si="7"/>
        <v>0</v>
      </c>
      <c r="J167" s="39"/>
      <c r="K167" s="41"/>
      <c r="L167" s="41"/>
    </row>
    <row r="168" spans="1:12" x14ac:dyDescent="0.65">
      <c r="A168" s="131" t="s">
        <v>34</v>
      </c>
      <c r="B168" s="131"/>
      <c r="C168" s="131"/>
      <c r="D168" s="131"/>
      <c r="E168" s="50"/>
      <c r="F168" s="38"/>
      <c r="G168" s="40"/>
      <c r="H168" s="45"/>
      <c r="I168" s="40">
        <f t="shared" si="7"/>
        <v>0</v>
      </c>
      <c r="J168" s="39"/>
      <c r="K168" s="41"/>
      <c r="L168" s="41"/>
    </row>
    <row r="169" spans="1:12" x14ac:dyDescent="0.65">
      <c r="A169" s="125" t="s">
        <v>34</v>
      </c>
      <c r="B169" s="125"/>
      <c r="C169" s="125"/>
      <c r="D169" s="125"/>
      <c r="E169" s="37"/>
      <c r="F169" s="38"/>
      <c r="G169" s="40"/>
      <c r="H169" s="45"/>
      <c r="I169" s="40">
        <f t="shared" si="7"/>
        <v>0</v>
      </c>
      <c r="J169" s="39"/>
      <c r="K169" s="41"/>
      <c r="L169" s="41"/>
    </row>
    <row r="170" spans="1:12" x14ac:dyDescent="0.65">
      <c r="A170" s="137" t="s">
        <v>137</v>
      </c>
      <c r="B170" s="137"/>
      <c r="C170" s="137"/>
      <c r="D170" s="137"/>
      <c r="E170" s="137"/>
      <c r="F170" s="137"/>
      <c r="G170" s="137"/>
      <c r="H170" s="137"/>
      <c r="I170" s="48">
        <f>I140+I146+I152+I158+I164</f>
        <v>0</v>
      </c>
      <c r="J170" s="49">
        <f>SUM(J141:J169)</f>
        <v>0</v>
      </c>
      <c r="K170" s="41"/>
      <c r="L170" s="41"/>
    </row>
    <row r="171" spans="1:12" x14ac:dyDescent="0.65">
      <c r="A171" s="139" t="s">
        <v>73</v>
      </c>
      <c r="B171" s="139"/>
      <c r="C171" s="139"/>
      <c r="D171" s="139"/>
      <c r="E171" s="139"/>
      <c r="F171" s="139"/>
      <c r="G171" s="139"/>
      <c r="H171" s="139"/>
      <c r="I171" s="48">
        <f>I138+I170</f>
        <v>0</v>
      </c>
      <c r="J171" s="60">
        <f>J138+J170</f>
        <v>0</v>
      </c>
      <c r="K171" s="64"/>
      <c r="L171" s="64"/>
    </row>
    <row r="172" spans="1:12" s="7" customFormat="1" x14ac:dyDescent="0.65">
      <c r="A172" s="138" t="s">
        <v>5</v>
      </c>
      <c r="B172" s="138"/>
      <c r="C172" s="138"/>
      <c r="D172" s="138"/>
      <c r="E172" s="139" t="s">
        <v>18</v>
      </c>
      <c r="F172" s="139" t="s">
        <v>17</v>
      </c>
      <c r="G172" s="141" t="s">
        <v>6</v>
      </c>
      <c r="H172" s="141" t="s">
        <v>13</v>
      </c>
      <c r="I172" s="140" t="s">
        <v>10</v>
      </c>
      <c r="J172" s="140" t="s">
        <v>3</v>
      </c>
      <c r="K172" s="137" t="s">
        <v>16</v>
      </c>
      <c r="L172" s="137"/>
    </row>
    <row r="173" spans="1:12" s="7" customFormat="1" x14ac:dyDescent="0.65">
      <c r="A173" s="138"/>
      <c r="B173" s="138"/>
      <c r="C173" s="138"/>
      <c r="D173" s="138"/>
      <c r="E173" s="139"/>
      <c r="F173" s="139"/>
      <c r="G173" s="141"/>
      <c r="H173" s="141"/>
      <c r="I173" s="140"/>
      <c r="J173" s="140"/>
      <c r="K173" s="63" t="s">
        <v>14</v>
      </c>
      <c r="L173" s="63" t="s">
        <v>15</v>
      </c>
    </row>
    <row r="174" spans="1:12" x14ac:dyDescent="0.65">
      <c r="A174" s="128" t="s">
        <v>152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1:12" x14ac:dyDescent="0.65">
      <c r="A175" s="186" t="s">
        <v>134</v>
      </c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</row>
    <row r="176" spans="1:12" x14ac:dyDescent="0.65">
      <c r="A176" s="130" t="s">
        <v>33</v>
      </c>
      <c r="B176" s="130"/>
      <c r="C176" s="130"/>
      <c r="D176" s="130"/>
      <c r="E176" s="37"/>
      <c r="F176" s="51"/>
      <c r="G176" s="61"/>
      <c r="H176" s="61"/>
      <c r="I176" s="40">
        <f>SUM(I177:I181)</f>
        <v>0</v>
      </c>
      <c r="J176" s="39"/>
      <c r="K176" s="41"/>
      <c r="L176" s="41"/>
    </row>
    <row r="177" spans="1:12" x14ac:dyDescent="0.65">
      <c r="A177" s="124" t="s">
        <v>34</v>
      </c>
      <c r="B177" s="124"/>
      <c r="C177" s="124"/>
      <c r="D177" s="124"/>
      <c r="E177" s="42"/>
      <c r="F177" s="43"/>
      <c r="G177" s="44"/>
      <c r="H177" s="45"/>
      <c r="I177" s="40">
        <f>F177*G177*H177</f>
        <v>0</v>
      </c>
      <c r="J177" s="39"/>
      <c r="K177" s="41"/>
      <c r="L177" s="41"/>
    </row>
    <row r="178" spans="1:12" x14ac:dyDescent="0.65">
      <c r="A178" s="124" t="s">
        <v>34</v>
      </c>
      <c r="B178" s="124"/>
      <c r="C178" s="124"/>
      <c r="D178" s="124"/>
      <c r="E178" s="42"/>
      <c r="F178" s="43"/>
      <c r="G178" s="47"/>
      <c r="H178" s="45"/>
      <c r="I178" s="40">
        <f t="shared" ref="I178:I205" si="10">F178*G178*H178</f>
        <v>0</v>
      </c>
      <c r="J178" s="39"/>
      <c r="K178" s="41"/>
      <c r="L178" s="41"/>
    </row>
    <row r="179" spans="1:12" x14ac:dyDescent="0.65">
      <c r="A179" s="124" t="s">
        <v>34</v>
      </c>
      <c r="B179" s="124"/>
      <c r="C179" s="124"/>
      <c r="D179" s="124"/>
      <c r="E179" s="42"/>
      <c r="F179" s="43"/>
      <c r="G179" s="47"/>
      <c r="H179" s="45"/>
      <c r="I179" s="40">
        <f t="shared" si="10"/>
        <v>0</v>
      </c>
      <c r="J179" s="39"/>
      <c r="K179" s="41"/>
      <c r="L179" s="41"/>
    </row>
    <row r="180" spans="1:12" x14ac:dyDescent="0.65">
      <c r="A180" s="124" t="s">
        <v>34</v>
      </c>
      <c r="B180" s="124"/>
      <c r="C180" s="124"/>
      <c r="D180" s="124"/>
      <c r="E180" s="42"/>
      <c r="F180" s="43"/>
      <c r="G180" s="47"/>
      <c r="H180" s="45"/>
      <c r="I180" s="40">
        <f t="shared" si="10"/>
        <v>0</v>
      </c>
      <c r="J180" s="39"/>
      <c r="K180" s="41"/>
      <c r="L180" s="41"/>
    </row>
    <row r="181" spans="1:12" x14ac:dyDescent="0.65">
      <c r="A181" s="124" t="s">
        <v>34</v>
      </c>
      <c r="B181" s="124"/>
      <c r="C181" s="124"/>
      <c r="D181" s="124"/>
      <c r="E181" s="42"/>
      <c r="F181" s="43"/>
      <c r="G181" s="47"/>
      <c r="H181" s="45"/>
      <c r="I181" s="40">
        <f t="shared" si="10"/>
        <v>0</v>
      </c>
      <c r="J181" s="39"/>
      <c r="K181" s="41"/>
      <c r="L181" s="41"/>
    </row>
    <row r="182" spans="1:12" x14ac:dyDescent="0.65">
      <c r="A182" s="126" t="s">
        <v>35</v>
      </c>
      <c r="B182" s="126"/>
      <c r="C182" s="126"/>
      <c r="D182" s="126"/>
      <c r="E182" s="42"/>
      <c r="F182" s="43"/>
      <c r="G182" s="47"/>
      <c r="H182" s="45"/>
      <c r="I182" s="40">
        <f>SUM(I183:I187)</f>
        <v>0</v>
      </c>
      <c r="J182" s="39"/>
      <c r="K182" s="41"/>
      <c r="L182" s="41"/>
    </row>
    <row r="183" spans="1:12" x14ac:dyDescent="0.65">
      <c r="A183" s="124" t="s">
        <v>34</v>
      </c>
      <c r="B183" s="124"/>
      <c r="C183" s="124"/>
      <c r="D183" s="124"/>
      <c r="E183" s="42"/>
      <c r="F183" s="43"/>
      <c r="G183" s="47"/>
      <c r="H183" s="45"/>
      <c r="I183" s="40">
        <f t="shared" si="10"/>
        <v>0</v>
      </c>
      <c r="J183" s="39"/>
      <c r="K183" s="41"/>
      <c r="L183" s="41"/>
    </row>
    <row r="184" spans="1:12" x14ac:dyDescent="0.65">
      <c r="A184" s="124" t="s">
        <v>34</v>
      </c>
      <c r="B184" s="124"/>
      <c r="C184" s="124"/>
      <c r="D184" s="124"/>
      <c r="E184" s="42"/>
      <c r="F184" s="43"/>
      <c r="G184" s="47"/>
      <c r="H184" s="45"/>
      <c r="I184" s="40">
        <f t="shared" si="10"/>
        <v>0</v>
      </c>
      <c r="J184" s="39"/>
      <c r="K184" s="41"/>
      <c r="L184" s="41"/>
    </row>
    <row r="185" spans="1:12" x14ac:dyDescent="0.65">
      <c r="A185" s="124" t="s">
        <v>34</v>
      </c>
      <c r="B185" s="124"/>
      <c r="C185" s="124"/>
      <c r="D185" s="124"/>
      <c r="E185" s="42"/>
      <c r="F185" s="43"/>
      <c r="G185" s="47"/>
      <c r="H185" s="45"/>
      <c r="I185" s="40">
        <f t="shared" si="10"/>
        <v>0</v>
      </c>
      <c r="J185" s="39"/>
      <c r="K185" s="41"/>
      <c r="L185" s="41"/>
    </row>
    <row r="186" spans="1:12" x14ac:dyDescent="0.65">
      <c r="A186" s="124" t="s">
        <v>34</v>
      </c>
      <c r="B186" s="124"/>
      <c r="C186" s="124"/>
      <c r="D186" s="124"/>
      <c r="E186" s="42"/>
      <c r="F186" s="43"/>
      <c r="G186" s="47"/>
      <c r="H186" s="45"/>
      <c r="I186" s="40">
        <f t="shared" si="10"/>
        <v>0</v>
      </c>
      <c r="J186" s="39"/>
      <c r="K186" s="41"/>
      <c r="L186" s="41"/>
    </row>
    <row r="187" spans="1:12" x14ac:dyDescent="0.65">
      <c r="A187" s="131" t="s">
        <v>34</v>
      </c>
      <c r="B187" s="131"/>
      <c r="C187" s="131"/>
      <c r="D187" s="131"/>
      <c r="E187" s="42"/>
      <c r="F187" s="43"/>
      <c r="G187" s="47"/>
      <c r="H187" s="45"/>
      <c r="I187" s="40">
        <f t="shared" si="10"/>
        <v>0</v>
      </c>
      <c r="J187" s="39"/>
      <c r="K187" s="41"/>
      <c r="L187" s="41"/>
    </row>
    <row r="188" spans="1:12" x14ac:dyDescent="0.65">
      <c r="A188" s="136" t="s">
        <v>36</v>
      </c>
      <c r="B188" s="136"/>
      <c r="C188" s="136"/>
      <c r="D188" s="136"/>
      <c r="E188" s="42"/>
      <c r="F188" s="43"/>
      <c r="G188" s="47"/>
      <c r="H188" s="45"/>
      <c r="I188" s="40">
        <f>SUM(I189:I193)</f>
        <v>0</v>
      </c>
      <c r="J188" s="39"/>
      <c r="K188" s="41"/>
      <c r="L188" s="41"/>
    </row>
    <row r="189" spans="1:12" x14ac:dyDescent="0.65">
      <c r="A189" s="124" t="s">
        <v>34</v>
      </c>
      <c r="B189" s="124"/>
      <c r="C189" s="124"/>
      <c r="D189" s="124"/>
      <c r="E189" s="55"/>
      <c r="F189" s="57"/>
      <c r="G189" s="60"/>
      <c r="H189" s="60"/>
      <c r="I189" s="40">
        <f t="shared" si="10"/>
        <v>0</v>
      </c>
      <c r="J189" s="39"/>
      <c r="K189" s="41"/>
      <c r="L189" s="41"/>
    </row>
    <row r="190" spans="1:12" x14ac:dyDescent="0.65">
      <c r="A190" s="124" t="s">
        <v>34</v>
      </c>
      <c r="B190" s="124"/>
      <c r="C190" s="124"/>
      <c r="D190" s="124"/>
      <c r="E190" s="42"/>
      <c r="F190" s="43"/>
      <c r="G190" s="47"/>
      <c r="H190" s="45"/>
      <c r="I190" s="40">
        <f t="shared" si="10"/>
        <v>0</v>
      </c>
      <c r="J190" s="39"/>
      <c r="K190" s="41"/>
      <c r="L190" s="41"/>
    </row>
    <row r="191" spans="1:12" x14ac:dyDescent="0.65">
      <c r="A191" s="124" t="s">
        <v>34</v>
      </c>
      <c r="B191" s="124"/>
      <c r="C191" s="124"/>
      <c r="D191" s="124"/>
      <c r="E191" s="42"/>
      <c r="F191" s="43"/>
      <c r="G191" s="47"/>
      <c r="H191" s="45"/>
      <c r="I191" s="40">
        <f t="shared" si="10"/>
        <v>0</v>
      </c>
      <c r="J191" s="39"/>
      <c r="K191" s="41"/>
      <c r="L191" s="41"/>
    </row>
    <row r="192" spans="1:12" x14ac:dyDescent="0.65">
      <c r="A192" s="124" t="s">
        <v>34</v>
      </c>
      <c r="B192" s="124"/>
      <c r="C192" s="124"/>
      <c r="D192" s="124"/>
      <c r="E192" s="42"/>
      <c r="F192" s="43"/>
      <c r="G192" s="47"/>
      <c r="H192" s="45"/>
      <c r="I192" s="40">
        <f t="shared" si="10"/>
        <v>0</v>
      </c>
      <c r="J192" s="39"/>
      <c r="K192" s="41"/>
      <c r="L192" s="41"/>
    </row>
    <row r="193" spans="1:12" x14ac:dyDescent="0.65">
      <c r="A193" s="124" t="s">
        <v>34</v>
      </c>
      <c r="B193" s="124"/>
      <c r="C193" s="124"/>
      <c r="D193" s="124"/>
      <c r="E193" s="55"/>
      <c r="F193" s="57"/>
      <c r="G193" s="60"/>
      <c r="H193" s="60"/>
      <c r="I193" s="40">
        <f t="shared" si="10"/>
        <v>0</v>
      </c>
      <c r="J193" s="39"/>
      <c r="K193" s="41"/>
      <c r="L193" s="41"/>
    </row>
    <row r="194" spans="1:12" x14ac:dyDescent="0.65">
      <c r="A194" s="126" t="s">
        <v>37</v>
      </c>
      <c r="B194" s="126"/>
      <c r="C194" s="126"/>
      <c r="D194" s="126"/>
      <c r="E194" s="55"/>
      <c r="F194" s="43"/>
      <c r="G194" s="47"/>
      <c r="H194" s="45"/>
      <c r="I194" s="40">
        <f>SUM(I195:I199)</f>
        <v>0</v>
      </c>
      <c r="J194" s="39"/>
      <c r="K194" s="41"/>
      <c r="L194" s="41"/>
    </row>
    <row r="195" spans="1:12" x14ac:dyDescent="0.65">
      <c r="A195" s="132" t="s">
        <v>34</v>
      </c>
      <c r="B195" s="133"/>
      <c r="C195" s="133"/>
      <c r="D195" s="134"/>
      <c r="E195" s="55"/>
      <c r="F195" s="43"/>
      <c r="G195" s="47"/>
      <c r="H195" s="45"/>
      <c r="I195" s="40">
        <f t="shared" si="10"/>
        <v>0</v>
      </c>
      <c r="J195" s="39"/>
      <c r="K195" s="41"/>
      <c r="L195" s="41"/>
    </row>
    <row r="196" spans="1:12" x14ac:dyDescent="0.65">
      <c r="A196" s="124" t="s">
        <v>34</v>
      </c>
      <c r="B196" s="124"/>
      <c r="C196" s="124"/>
      <c r="D196" s="124"/>
      <c r="E196" s="42"/>
      <c r="F196" s="43"/>
      <c r="G196" s="47"/>
      <c r="H196" s="45"/>
      <c r="I196" s="40">
        <f t="shared" si="10"/>
        <v>0</v>
      </c>
      <c r="J196" s="39"/>
      <c r="K196" s="41"/>
      <c r="L196" s="41"/>
    </row>
    <row r="197" spans="1:12" x14ac:dyDescent="0.65">
      <c r="A197" s="124" t="s">
        <v>34</v>
      </c>
      <c r="B197" s="124"/>
      <c r="C197" s="124"/>
      <c r="D197" s="124"/>
      <c r="E197" s="42"/>
      <c r="F197" s="43"/>
      <c r="G197" s="47"/>
      <c r="H197" s="45"/>
      <c r="I197" s="40">
        <f t="shared" si="10"/>
        <v>0</v>
      </c>
      <c r="J197" s="39"/>
      <c r="K197" s="41"/>
      <c r="L197" s="41"/>
    </row>
    <row r="198" spans="1:12" x14ac:dyDescent="0.65">
      <c r="A198" s="124" t="s">
        <v>34</v>
      </c>
      <c r="B198" s="124"/>
      <c r="C198" s="124"/>
      <c r="D198" s="124"/>
      <c r="E198" s="42"/>
      <c r="F198" s="43"/>
      <c r="G198" s="47"/>
      <c r="H198" s="45"/>
      <c r="I198" s="40">
        <f t="shared" si="10"/>
        <v>0</v>
      </c>
      <c r="J198" s="39"/>
      <c r="K198" s="41"/>
      <c r="L198" s="41"/>
    </row>
    <row r="199" spans="1:12" x14ac:dyDescent="0.65">
      <c r="A199" s="124" t="s">
        <v>34</v>
      </c>
      <c r="B199" s="124"/>
      <c r="C199" s="124"/>
      <c r="D199" s="124"/>
      <c r="E199" s="55"/>
      <c r="F199" s="43"/>
      <c r="G199" s="47"/>
      <c r="H199" s="45"/>
      <c r="I199" s="40">
        <f t="shared" si="10"/>
        <v>0</v>
      </c>
      <c r="J199" s="39"/>
      <c r="K199" s="41"/>
      <c r="L199" s="41"/>
    </row>
    <row r="200" spans="1:12" x14ac:dyDescent="0.65">
      <c r="A200" s="135" t="s">
        <v>38</v>
      </c>
      <c r="B200" s="135"/>
      <c r="C200" s="135"/>
      <c r="D200" s="135"/>
      <c r="E200" s="55"/>
      <c r="F200" s="43"/>
      <c r="G200" s="47"/>
      <c r="H200" s="45"/>
      <c r="I200" s="40">
        <f>SUM(I201:I205)</f>
        <v>0</v>
      </c>
      <c r="J200" s="39"/>
      <c r="K200" s="41"/>
      <c r="L200" s="41"/>
    </row>
    <row r="201" spans="1:12" x14ac:dyDescent="0.65">
      <c r="A201" s="125" t="s">
        <v>34</v>
      </c>
      <c r="B201" s="125"/>
      <c r="C201" s="125"/>
      <c r="D201" s="125"/>
      <c r="E201" s="55"/>
      <c r="F201" s="43"/>
      <c r="G201" s="47"/>
      <c r="H201" s="45"/>
      <c r="I201" s="40">
        <f t="shared" si="10"/>
        <v>0</v>
      </c>
      <c r="J201" s="39"/>
      <c r="K201" s="41"/>
      <c r="L201" s="41"/>
    </row>
    <row r="202" spans="1:12" x14ac:dyDescent="0.65">
      <c r="A202" s="124" t="s">
        <v>34</v>
      </c>
      <c r="B202" s="124"/>
      <c r="C202" s="124"/>
      <c r="D202" s="124"/>
      <c r="E202" s="42"/>
      <c r="F202" s="43"/>
      <c r="G202" s="47"/>
      <c r="H202" s="45"/>
      <c r="I202" s="40">
        <f t="shared" si="10"/>
        <v>0</v>
      </c>
      <c r="J202" s="39"/>
      <c r="K202" s="41"/>
      <c r="L202" s="41"/>
    </row>
    <row r="203" spans="1:12" x14ac:dyDescent="0.65">
      <c r="A203" s="124" t="s">
        <v>34</v>
      </c>
      <c r="B203" s="124"/>
      <c r="C203" s="124"/>
      <c r="D203" s="124"/>
      <c r="E203" s="42"/>
      <c r="F203" s="43"/>
      <c r="G203" s="47"/>
      <c r="H203" s="45"/>
      <c r="I203" s="40">
        <f t="shared" si="10"/>
        <v>0</v>
      </c>
      <c r="J203" s="39"/>
      <c r="K203" s="41"/>
      <c r="L203" s="41"/>
    </row>
    <row r="204" spans="1:12" x14ac:dyDescent="0.65">
      <c r="A204" s="124" t="s">
        <v>34</v>
      </c>
      <c r="B204" s="124"/>
      <c r="C204" s="124"/>
      <c r="D204" s="124"/>
      <c r="E204" s="42"/>
      <c r="F204" s="43"/>
      <c r="G204" s="47"/>
      <c r="H204" s="45"/>
      <c r="I204" s="40">
        <f t="shared" si="10"/>
        <v>0</v>
      </c>
      <c r="J204" s="39"/>
      <c r="K204" s="41"/>
      <c r="L204" s="41"/>
    </row>
    <row r="205" spans="1:12" x14ac:dyDescent="0.65">
      <c r="A205" s="125" t="s">
        <v>34</v>
      </c>
      <c r="B205" s="125"/>
      <c r="C205" s="125"/>
      <c r="D205" s="125"/>
      <c r="E205" s="55"/>
      <c r="F205" s="43"/>
      <c r="G205" s="47"/>
      <c r="H205" s="45"/>
      <c r="I205" s="40">
        <f t="shared" si="10"/>
        <v>0</v>
      </c>
      <c r="J205" s="39"/>
      <c r="K205" s="41"/>
      <c r="L205" s="41"/>
    </row>
    <row r="206" spans="1:12" x14ac:dyDescent="0.65">
      <c r="A206" s="129" t="s">
        <v>135</v>
      </c>
      <c r="B206" s="129"/>
      <c r="C206" s="129"/>
      <c r="D206" s="129"/>
      <c r="E206" s="129"/>
      <c r="F206" s="129"/>
      <c r="G206" s="129"/>
      <c r="H206" s="129"/>
      <c r="I206" s="48">
        <f>I176+I182+I188+I194+I200</f>
        <v>0</v>
      </c>
      <c r="J206" s="49">
        <f>SUM(J177:J205)</f>
        <v>0</v>
      </c>
      <c r="K206" s="41"/>
      <c r="L206" s="41"/>
    </row>
    <row r="207" spans="1:12" x14ac:dyDescent="0.65">
      <c r="A207" s="128" t="s">
        <v>136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</row>
    <row r="208" spans="1:12" x14ac:dyDescent="0.65">
      <c r="A208" s="130" t="s">
        <v>39</v>
      </c>
      <c r="B208" s="130"/>
      <c r="C208" s="130"/>
      <c r="D208" s="130"/>
      <c r="E208" s="37"/>
      <c r="F208" s="51"/>
      <c r="G208" s="61"/>
      <c r="H208" s="61"/>
      <c r="I208" s="40">
        <f>SUM(I209:I213)</f>
        <v>0</v>
      </c>
      <c r="J208" s="39"/>
      <c r="K208" s="41"/>
      <c r="L208" s="41"/>
    </row>
    <row r="209" spans="1:12" x14ac:dyDescent="0.65">
      <c r="A209" s="124" t="s">
        <v>34</v>
      </c>
      <c r="B209" s="124"/>
      <c r="C209" s="124"/>
      <c r="D209" s="124"/>
      <c r="E209" s="42"/>
      <c r="F209" s="43"/>
      <c r="G209" s="44"/>
      <c r="H209" s="45"/>
      <c r="I209" s="40">
        <f>F209*G209*H209</f>
        <v>0</v>
      </c>
      <c r="J209" s="54"/>
      <c r="K209" s="41"/>
      <c r="L209" s="41"/>
    </row>
    <row r="210" spans="1:12" x14ac:dyDescent="0.65">
      <c r="A210" s="124" t="s">
        <v>34</v>
      </c>
      <c r="B210" s="124"/>
      <c r="C210" s="124"/>
      <c r="D210" s="124"/>
      <c r="E210" s="42"/>
      <c r="F210" s="43"/>
      <c r="G210" s="44"/>
      <c r="H210" s="45"/>
      <c r="I210" s="40">
        <f t="shared" ref="I210:I237" si="11">F210*G210*H210</f>
        <v>0</v>
      </c>
      <c r="J210" s="54"/>
      <c r="K210" s="41"/>
      <c r="L210" s="41"/>
    </row>
    <row r="211" spans="1:12" x14ac:dyDescent="0.65">
      <c r="A211" s="124" t="s">
        <v>34</v>
      </c>
      <c r="B211" s="124"/>
      <c r="C211" s="124"/>
      <c r="D211" s="124"/>
      <c r="E211" s="42"/>
      <c r="F211" s="43"/>
      <c r="G211" s="44"/>
      <c r="H211" s="45"/>
      <c r="I211" s="40">
        <f t="shared" si="11"/>
        <v>0</v>
      </c>
      <c r="J211" s="54"/>
      <c r="K211" s="41"/>
      <c r="L211" s="41"/>
    </row>
    <row r="212" spans="1:12" x14ac:dyDescent="0.65">
      <c r="A212" s="124" t="s">
        <v>34</v>
      </c>
      <c r="B212" s="124"/>
      <c r="C212" s="124"/>
      <c r="D212" s="124"/>
      <c r="E212" s="42"/>
      <c r="F212" s="43"/>
      <c r="G212" s="44"/>
      <c r="H212" s="45"/>
      <c r="I212" s="40">
        <f t="shared" si="11"/>
        <v>0</v>
      </c>
      <c r="J212" s="54"/>
      <c r="K212" s="41"/>
      <c r="L212" s="41"/>
    </row>
    <row r="213" spans="1:12" x14ac:dyDescent="0.65">
      <c r="A213" s="124" t="s">
        <v>34</v>
      </c>
      <c r="B213" s="124"/>
      <c r="C213" s="124"/>
      <c r="D213" s="124"/>
      <c r="E213" s="42"/>
      <c r="F213" s="43"/>
      <c r="G213" s="40"/>
      <c r="H213" s="45"/>
      <c r="I213" s="40">
        <f t="shared" si="11"/>
        <v>0</v>
      </c>
      <c r="J213" s="54"/>
      <c r="K213" s="56"/>
      <c r="L213" s="56"/>
    </row>
    <row r="214" spans="1:12" x14ac:dyDescent="0.65">
      <c r="A214" s="126" t="s">
        <v>40</v>
      </c>
      <c r="B214" s="126"/>
      <c r="C214" s="126"/>
      <c r="D214" s="126"/>
      <c r="E214" s="42"/>
      <c r="F214" s="43"/>
      <c r="G214" s="40"/>
      <c r="H214" s="45"/>
      <c r="I214" s="40">
        <f>SUM(I215:I219)</f>
        <v>0</v>
      </c>
      <c r="J214" s="54"/>
      <c r="K214" s="56"/>
      <c r="L214" s="56"/>
    </row>
    <row r="215" spans="1:12" x14ac:dyDescent="0.65">
      <c r="A215" s="124" t="s">
        <v>34</v>
      </c>
      <c r="B215" s="124"/>
      <c r="C215" s="124"/>
      <c r="D215" s="124"/>
      <c r="E215" s="42"/>
      <c r="F215" s="43"/>
      <c r="G215" s="40"/>
      <c r="H215" s="45"/>
      <c r="I215" s="40">
        <f t="shared" si="11"/>
        <v>0</v>
      </c>
      <c r="J215" s="54"/>
      <c r="K215" s="41"/>
      <c r="L215" s="41"/>
    </row>
    <row r="216" spans="1:12" x14ac:dyDescent="0.65">
      <c r="A216" s="124" t="s">
        <v>34</v>
      </c>
      <c r="B216" s="124"/>
      <c r="C216" s="124"/>
      <c r="D216" s="124"/>
      <c r="E216" s="42"/>
      <c r="F216" s="43"/>
      <c r="G216" s="44"/>
      <c r="H216" s="45"/>
      <c r="I216" s="40">
        <f t="shared" si="11"/>
        <v>0</v>
      </c>
      <c r="J216" s="54"/>
      <c r="K216" s="41"/>
      <c r="L216" s="41"/>
    </row>
    <row r="217" spans="1:12" x14ac:dyDescent="0.65">
      <c r="A217" s="124" t="s">
        <v>34</v>
      </c>
      <c r="B217" s="124"/>
      <c r="C217" s="124"/>
      <c r="D217" s="124"/>
      <c r="E217" s="42"/>
      <c r="F217" s="43"/>
      <c r="G217" s="44"/>
      <c r="H217" s="45"/>
      <c r="I217" s="40">
        <f t="shared" si="11"/>
        <v>0</v>
      </c>
      <c r="J217" s="54"/>
      <c r="K217" s="41"/>
      <c r="L217" s="41"/>
    </row>
    <row r="218" spans="1:12" x14ac:dyDescent="0.65">
      <c r="A218" s="124" t="s">
        <v>34</v>
      </c>
      <c r="B218" s="124"/>
      <c r="C218" s="124"/>
      <c r="D218" s="124"/>
      <c r="E218" s="42"/>
      <c r="F218" s="43"/>
      <c r="G218" s="40"/>
      <c r="H218" s="45"/>
      <c r="I218" s="40">
        <f t="shared" si="11"/>
        <v>0</v>
      </c>
      <c r="J218" s="54"/>
      <c r="K218" s="56"/>
      <c r="L218" s="56"/>
    </row>
    <row r="219" spans="1:12" x14ac:dyDescent="0.65">
      <c r="A219" s="131" t="s">
        <v>34</v>
      </c>
      <c r="B219" s="131"/>
      <c r="C219" s="131"/>
      <c r="D219" s="131"/>
      <c r="E219" s="42"/>
      <c r="F219" s="43"/>
      <c r="G219" s="40"/>
      <c r="H219" s="45"/>
      <c r="I219" s="40">
        <f t="shared" si="11"/>
        <v>0</v>
      </c>
      <c r="J219" s="54"/>
      <c r="K219" s="56"/>
      <c r="L219" s="56"/>
    </row>
    <row r="220" spans="1:12" x14ac:dyDescent="0.65">
      <c r="A220" s="136" t="s">
        <v>41</v>
      </c>
      <c r="B220" s="136"/>
      <c r="C220" s="136"/>
      <c r="D220" s="136"/>
      <c r="E220" s="42"/>
      <c r="F220" s="43"/>
      <c r="G220" s="40"/>
      <c r="H220" s="45"/>
      <c r="I220" s="40">
        <f>SUM(I221:I223)</f>
        <v>0</v>
      </c>
      <c r="J220" s="54"/>
      <c r="K220" s="56"/>
      <c r="L220" s="56"/>
    </row>
    <row r="221" spans="1:12" x14ac:dyDescent="0.65">
      <c r="A221" s="124" t="s">
        <v>34</v>
      </c>
      <c r="B221" s="124"/>
      <c r="C221" s="124"/>
      <c r="D221" s="124"/>
      <c r="E221" s="55"/>
      <c r="F221" s="57"/>
      <c r="G221" s="60"/>
      <c r="H221" s="60"/>
      <c r="I221" s="40">
        <f t="shared" si="11"/>
        <v>0</v>
      </c>
      <c r="J221" s="54"/>
      <c r="K221" s="57"/>
      <c r="L221" s="57"/>
    </row>
    <row r="222" spans="1:12" x14ac:dyDescent="0.65">
      <c r="A222" s="124" t="s">
        <v>34</v>
      </c>
      <c r="B222" s="124"/>
      <c r="C222" s="124"/>
      <c r="D222" s="124"/>
      <c r="E222" s="55"/>
      <c r="F222" s="57"/>
      <c r="G222" s="60"/>
      <c r="H222" s="60"/>
      <c r="I222" s="40">
        <f t="shared" si="11"/>
        <v>0</v>
      </c>
      <c r="J222" s="54"/>
      <c r="K222" s="57"/>
      <c r="L222" s="57"/>
    </row>
    <row r="223" spans="1:12" x14ac:dyDescent="0.65">
      <c r="A223" s="124" t="s">
        <v>34</v>
      </c>
      <c r="B223" s="124"/>
      <c r="C223" s="124"/>
      <c r="D223" s="124"/>
      <c r="E223" s="55"/>
      <c r="F223" s="57"/>
      <c r="G223" s="60"/>
      <c r="H223" s="60"/>
      <c r="I223" s="40">
        <f t="shared" si="11"/>
        <v>0</v>
      </c>
      <c r="J223" s="54"/>
      <c r="K223" s="57"/>
      <c r="L223" s="57"/>
    </row>
    <row r="224" spans="1:12" x14ac:dyDescent="0.65">
      <c r="A224" s="124" t="s">
        <v>34</v>
      </c>
      <c r="B224" s="124"/>
      <c r="C224" s="124"/>
      <c r="D224" s="124"/>
      <c r="E224" s="55"/>
      <c r="F224" s="57"/>
      <c r="G224" s="60"/>
      <c r="H224" s="60"/>
      <c r="I224" s="40">
        <f t="shared" si="11"/>
        <v>0</v>
      </c>
      <c r="J224" s="54"/>
      <c r="K224" s="57"/>
      <c r="L224" s="57"/>
    </row>
    <row r="225" spans="1:12" x14ac:dyDescent="0.65">
      <c r="A225" s="124" t="s">
        <v>34</v>
      </c>
      <c r="B225" s="124"/>
      <c r="C225" s="124"/>
      <c r="D225" s="124"/>
      <c r="E225" s="55"/>
      <c r="F225" s="57"/>
      <c r="G225" s="60"/>
      <c r="H225" s="60"/>
      <c r="I225" s="40">
        <f t="shared" si="11"/>
        <v>0</v>
      </c>
      <c r="J225" s="54"/>
      <c r="K225" s="57"/>
      <c r="L225" s="57"/>
    </row>
    <row r="226" spans="1:12" x14ac:dyDescent="0.65">
      <c r="A226" s="126" t="s">
        <v>42</v>
      </c>
      <c r="B226" s="126"/>
      <c r="C226" s="126"/>
      <c r="D226" s="126"/>
      <c r="E226" s="42"/>
      <c r="F226" s="43"/>
      <c r="G226" s="47"/>
      <c r="H226" s="45"/>
      <c r="I226" s="40">
        <f>SUM(I227:I231)</f>
        <v>0</v>
      </c>
      <c r="J226" s="54"/>
      <c r="K226" s="57"/>
      <c r="L226" s="57"/>
    </row>
    <row r="227" spans="1:12" x14ac:dyDescent="0.65">
      <c r="A227" s="132" t="s">
        <v>34</v>
      </c>
      <c r="B227" s="133"/>
      <c r="C227" s="133"/>
      <c r="D227" s="134"/>
      <c r="E227" s="42"/>
      <c r="F227" s="43"/>
      <c r="G227" s="47"/>
      <c r="H227" s="45"/>
      <c r="I227" s="40">
        <f>F227*G227*H227</f>
        <v>0</v>
      </c>
      <c r="J227" s="54"/>
      <c r="K227" s="56"/>
      <c r="L227" s="56"/>
    </row>
    <row r="228" spans="1:12" ht="22.5" customHeight="1" x14ac:dyDescent="0.65">
      <c r="A228" s="124" t="s">
        <v>34</v>
      </c>
      <c r="B228" s="124"/>
      <c r="C228" s="124"/>
      <c r="D228" s="124"/>
      <c r="E228" s="55"/>
      <c r="F228" s="57"/>
      <c r="G228" s="60"/>
      <c r="H228" s="60"/>
      <c r="I228" s="40">
        <f t="shared" ref="I228:I230" si="12">F228*G228*H228</f>
        <v>0</v>
      </c>
      <c r="J228" s="54"/>
      <c r="K228" s="57"/>
      <c r="L228" s="57"/>
    </row>
    <row r="229" spans="1:12" x14ac:dyDescent="0.65">
      <c r="A229" s="124" t="s">
        <v>34</v>
      </c>
      <c r="B229" s="124"/>
      <c r="C229" s="124"/>
      <c r="D229" s="124"/>
      <c r="E229" s="55"/>
      <c r="F229" s="57"/>
      <c r="G229" s="60"/>
      <c r="H229" s="60"/>
      <c r="I229" s="40">
        <f t="shared" si="12"/>
        <v>0</v>
      </c>
      <c r="J229" s="54"/>
      <c r="K229" s="57"/>
      <c r="L229" s="57"/>
    </row>
    <row r="230" spans="1:12" x14ac:dyDescent="0.65">
      <c r="A230" s="124" t="s">
        <v>34</v>
      </c>
      <c r="B230" s="124"/>
      <c r="C230" s="124"/>
      <c r="D230" s="124"/>
      <c r="E230" s="55"/>
      <c r="F230" s="57"/>
      <c r="G230" s="60"/>
      <c r="H230" s="60"/>
      <c r="I230" s="40">
        <f t="shared" si="12"/>
        <v>0</v>
      </c>
      <c r="J230" s="54"/>
      <c r="K230" s="57"/>
      <c r="L230" s="57"/>
    </row>
    <row r="231" spans="1:12" x14ac:dyDescent="0.65">
      <c r="A231" s="127" t="s">
        <v>34</v>
      </c>
      <c r="B231" s="127"/>
      <c r="C231" s="127"/>
      <c r="D231" s="127"/>
      <c r="E231" s="42"/>
      <c r="F231" s="43"/>
      <c r="G231" s="47"/>
      <c r="H231" s="45"/>
      <c r="I231" s="40">
        <f t="shared" si="11"/>
        <v>0</v>
      </c>
      <c r="J231" s="54"/>
      <c r="K231" s="57"/>
      <c r="L231" s="57"/>
    </row>
    <row r="232" spans="1:12" x14ac:dyDescent="0.65">
      <c r="A232" s="135" t="s">
        <v>43</v>
      </c>
      <c r="B232" s="135"/>
      <c r="C232" s="135"/>
      <c r="D232" s="135"/>
      <c r="E232" s="42"/>
      <c r="F232" s="57"/>
      <c r="G232" s="60"/>
      <c r="H232" s="60"/>
      <c r="I232" s="40">
        <f>SUM(I233:I237)</f>
        <v>0</v>
      </c>
      <c r="J232" s="54"/>
      <c r="K232" s="57"/>
      <c r="L232" s="57"/>
    </row>
    <row r="233" spans="1:12" x14ac:dyDescent="0.65">
      <c r="A233" s="125" t="s">
        <v>34</v>
      </c>
      <c r="B233" s="125"/>
      <c r="C233" s="125"/>
      <c r="D233" s="125"/>
      <c r="E233" s="42"/>
      <c r="F233" s="57"/>
      <c r="G233" s="60"/>
      <c r="H233" s="60"/>
      <c r="I233" s="40">
        <f t="shared" si="11"/>
        <v>0</v>
      </c>
      <c r="J233" s="54"/>
      <c r="K233" s="57"/>
      <c r="L233" s="57"/>
    </row>
    <row r="234" spans="1:12" x14ac:dyDescent="0.65">
      <c r="A234" s="124" t="s">
        <v>34</v>
      </c>
      <c r="B234" s="124"/>
      <c r="C234" s="124"/>
      <c r="D234" s="124"/>
      <c r="E234" s="55"/>
      <c r="F234" s="57"/>
      <c r="G234" s="60"/>
      <c r="H234" s="60"/>
      <c r="I234" s="40">
        <f t="shared" si="11"/>
        <v>0</v>
      </c>
      <c r="J234" s="54"/>
      <c r="K234" s="57"/>
      <c r="L234" s="57"/>
    </row>
    <row r="235" spans="1:12" x14ac:dyDescent="0.65">
      <c r="A235" s="124" t="s">
        <v>34</v>
      </c>
      <c r="B235" s="124"/>
      <c r="C235" s="124"/>
      <c r="D235" s="124"/>
      <c r="E235" s="55"/>
      <c r="F235" s="57"/>
      <c r="G235" s="60"/>
      <c r="H235" s="60"/>
      <c r="I235" s="40">
        <f t="shared" si="11"/>
        <v>0</v>
      </c>
      <c r="J235" s="54"/>
      <c r="K235" s="57"/>
      <c r="L235" s="57"/>
    </row>
    <row r="236" spans="1:12" x14ac:dyDescent="0.65">
      <c r="A236" s="127" t="s">
        <v>34</v>
      </c>
      <c r="B236" s="127"/>
      <c r="C236" s="127"/>
      <c r="D236" s="127"/>
      <c r="E236" s="42"/>
      <c r="F236" s="43"/>
      <c r="G236" s="47"/>
      <c r="H236" s="45"/>
      <c r="I236" s="40">
        <f t="shared" si="11"/>
        <v>0</v>
      </c>
      <c r="J236" s="54"/>
      <c r="K236" s="57"/>
      <c r="L236" s="57"/>
    </row>
    <row r="237" spans="1:12" x14ac:dyDescent="0.65">
      <c r="A237" s="125" t="s">
        <v>34</v>
      </c>
      <c r="B237" s="125"/>
      <c r="C237" s="125"/>
      <c r="D237" s="125"/>
      <c r="E237" s="42"/>
      <c r="F237" s="43"/>
      <c r="G237" s="40"/>
      <c r="H237" s="45"/>
      <c r="I237" s="40">
        <f t="shared" si="11"/>
        <v>0</v>
      </c>
      <c r="J237" s="54"/>
      <c r="K237" s="57"/>
      <c r="L237" s="57"/>
    </row>
    <row r="238" spans="1:12" x14ac:dyDescent="0.65">
      <c r="A238" s="129" t="s">
        <v>137</v>
      </c>
      <c r="B238" s="129"/>
      <c r="C238" s="129"/>
      <c r="D238" s="129"/>
      <c r="E238" s="129"/>
      <c r="F238" s="129"/>
      <c r="G238" s="129"/>
      <c r="H238" s="129"/>
      <c r="I238" s="48">
        <f>I208+I214+I220+I226+I232</f>
        <v>0</v>
      </c>
      <c r="J238" s="60">
        <f>SUM(J209:J237)</f>
        <v>0</v>
      </c>
      <c r="K238" s="56"/>
      <c r="L238" s="56"/>
    </row>
    <row r="239" spans="1:12" x14ac:dyDescent="0.65">
      <c r="A239" s="155" t="s">
        <v>75</v>
      </c>
      <c r="B239" s="155"/>
      <c r="C239" s="155"/>
      <c r="D239" s="155"/>
      <c r="E239" s="155"/>
      <c r="F239" s="155"/>
      <c r="G239" s="155"/>
      <c r="H239" s="155"/>
      <c r="I239" s="48">
        <f>I206+I238</f>
        <v>0</v>
      </c>
      <c r="J239" s="60">
        <f>J238+J206</f>
        <v>0</v>
      </c>
      <c r="K239" s="59"/>
      <c r="L239" s="59"/>
    </row>
    <row r="240" spans="1:12" ht="22.95" customHeight="1" x14ac:dyDescent="0.65">
      <c r="A240" s="128" t="s">
        <v>153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</row>
    <row r="241" spans="1:12" x14ac:dyDescent="0.65">
      <c r="A241" s="145" t="s">
        <v>134</v>
      </c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</row>
    <row r="242" spans="1:12" x14ac:dyDescent="0.65">
      <c r="A242" s="130" t="s">
        <v>33</v>
      </c>
      <c r="B242" s="130"/>
      <c r="C242" s="130"/>
      <c r="D242" s="130"/>
      <c r="E242" s="55"/>
      <c r="F242" s="57"/>
      <c r="G242" s="60"/>
      <c r="H242" s="60"/>
      <c r="I242" s="40">
        <f>SUM(I243:I247)</f>
        <v>0</v>
      </c>
      <c r="J242" s="54"/>
      <c r="K242" s="56"/>
      <c r="L242" s="56"/>
    </row>
    <row r="243" spans="1:12" x14ac:dyDescent="0.65">
      <c r="A243" s="124" t="s">
        <v>34</v>
      </c>
      <c r="B243" s="124"/>
      <c r="C243" s="124"/>
      <c r="D243" s="124"/>
      <c r="E243" s="42"/>
      <c r="F243" s="43"/>
      <c r="G243" s="44"/>
      <c r="H243" s="45"/>
      <c r="I243" s="40">
        <f>F243*G243*H243</f>
        <v>0</v>
      </c>
      <c r="J243" s="54"/>
      <c r="K243" s="56"/>
      <c r="L243" s="56"/>
    </row>
    <row r="244" spans="1:12" x14ac:dyDescent="0.65">
      <c r="A244" s="124" t="s">
        <v>34</v>
      </c>
      <c r="B244" s="124"/>
      <c r="C244" s="124"/>
      <c r="D244" s="124"/>
      <c r="E244" s="42"/>
      <c r="F244" s="43"/>
      <c r="G244" s="40"/>
      <c r="H244" s="45"/>
      <c r="I244" s="40">
        <f t="shared" ref="I244:I271" si="13">F244*G244*H244</f>
        <v>0</v>
      </c>
      <c r="J244" s="54"/>
      <c r="K244" s="56"/>
      <c r="L244" s="56"/>
    </row>
    <row r="245" spans="1:12" x14ac:dyDescent="0.65">
      <c r="A245" s="124" t="s">
        <v>34</v>
      </c>
      <c r="B245" s="124"/>
      <c r="C245" s="124"/>
      <c r="D245" s="124"/>
      <c r="E245" s="42"/>
      <c r="F245" s="43"/>
      <c r="G245" s="40"/>
      <c r="H245" s="45"/>
      <c r="I245" s="40">
        <f t="shared" si="13"/>
        <v>0</v>
      </c>
      <c r="J245" s="54"/>
      <c r="K245" s="56"/>
      <c r="L245" s="56"/>
    </row>
    <row r="246" spans="1:12" x14ac:dyDescent="0.65">
      <c r="A246" s="124" t="s">
        <v>34</v>
      </c>
      <c r="B246" s="124"/>
      <c r="C246" s="124"/>
      <c r="D246" s="124"/>
      <c r="E246" s="42"/>
      <c r="F246" s="43"/>
      <c r="G246" s="40"/>
      <c r="H246" s="45"/>
      <c r="I246" s="40">
        <f t="shared" si="13"/>
        <v>0</v>
      </c>
      <c r="J246" s="54"/>
      <c r="K246" s="56"/>
      <c r="L246" s="56"/>
    </row>
    <row r="247" spans="1:12" x14ac:dyDescent="0.65">
      <c r="A247" s="124" t="s">
        <v>34</v>
      </c>
      <c r="B247" s="124"/>
      <c r="C247" s="124"/>
      <c r="D247" s="124"/>
      <c r="E247" s="42"/>
      <c r="F247" s="43"/>
      <c r="G247" s="40"/>
      <c r="H247" s="45"/>
      <c r="I247" s="40">
        <f t="shared" si="13"/>
        <v>0</v>
      </c>
      <c r="J247" s="54"/>
      <c r="K247" s="56"/>
      <c r="L247" s="56"/>
    </row>
    <row r="248" spans="1:12" x14ac:dyDescent="0.65">
      <c r="A248" s="126" t="s">
        <v>35</v>
      </c>
      <c r="B248" s="126"/>
      <c r="C248" s="126"/>
      <c r="D248" s="126"/>
      <c r="E248" s="55"/>
      <c r="F248" s="57"/>
      <c r="G248" s="60"/>
      <c r="H248" s="60"/>
      <c r="I248" s="40">
        <f>SUM(I249:I253)</f>
        <v>0</v>
      </c>
      <c r="J248" s="54"/>
      <c r="K248" s="56"/>
      <c r="L248" s="56"/>
    </row>
    <row r="249" spans="1:12" x14ac:dyDescent="0.65">
      <c r="A249" s="124" t="s">
        <v>34</v>
      </c>
      <c r="B249" s="124"/>
      <c r="C249" s="124"/>
      <c r="D249" s="124"/>
      <c r="E249" s="55"/>
      <c r="F249" s="57"/>
      <c r="G249" s="60"/>
      <c r="H249" s="60"/>
      <c r="I249" s="40">
        <f t="shared" si="13"/>
        <v>0</v>
      </c>
      <c r="J249" s="54"/>
      <c r="K249" s="56"/>
      <c r="L249" s="56"/>
    </row>
    <row r="250" spans="1:12" x14ac:dyDescent="0.65">
      <c r="A250" s="124" t="s">
        <v>34</v>
      </c>
      <c r="B250" s="124"/>
      <c r="C250" s="124"/>
      <c r="D250" s="124"/>
      <c r="E250" s="42"/>
      <c r="F250" s="43"/>
      <c r="G250" s="40"/>
      <c r="H250" s="45"/>
      <c r="I250" s="40">
        <f t="shared" si="13"/>
        <v>0</v>
      </c>
      <c r="J250" s="54"/>
      <c r="K250" s="56"/>
      <c r="L250" s="56"/>
    </row>
    <row r="251" spans="1:12" x14ac:dyDescent="0.65">
      <c r="A251" s="124" t="s">
        <v>34</v>
      </c>
      <c r="B251" s="124"/>
      <c r="C251" s="124"/>
      <c r="D251" s="124"/>
      <c r="E251" s="42"/>
      <c r="F251" s="43"/>
      <c r="G251" s="40"/>
      <c r="H251" s="45"/>
      <c r="I251" s="40">
        <f t="shared" si="13"/>
        <v>0</v>
      </c>
      <c r="J251" s="54"/>
      <c r="K251" s="56"/>
      <c r="L251" s="56"/>
    </row>
    <row r="252" spans="1:12" x14ac:dyDescent="0.65">
      <c r="A252" s="124" t="s">
        <v>34</v>
      </c>
      <c r="B252" s="124"/>
      <c r="C252" s="124"/>
      <c r="D252" s="124"/>
      <c r="E252" s="42"/>
      <c r="F252" s="43"/>
      <c r="G252" s="40"/>
      <c r="H252" s="45"/>
      <c r="I252" s="40">
        <f t="shared" si="13"/>
        <v>0</v>
      </c>
      <c r="J252" s="54"/>
      <c r="K252" s="56"/>
      <c r="L252" s="56"/>
    </row>
    <row r="253" spans="1:12" x14ac:dyDescent="0.65">
      <c r="A253" s="131" t="s">
        <v>34</v>
      </c>
      <c r="B253" s="131"/>
      <c r="C253" s="131"/>
      <c r="D253" s="131"/>
      <c r="E253" s="55"/>
      <c r="F253" s="43"/>
      <c r="G253" s="47"/>
      <c r="H253" s="45"/>
      <c r="I253" s="40">
        <f t="shared" si="13"/>
        <v>0</v>
      </c>
      <c r="J253" s="54"/>
      <c r="K253" s="56"/>
      <c r="L253" s="56"/>
    </row>
    <row r="254" spans="1:12" x14ac:dyDescent="0.65">
      <c r="A254" s="136" t="s">
        <v>36</v>
      </c>
      <c r="B254" s="136"/>
      <c r="C254" s="136"/>
      <c r="D254" s="136"/>
      <c r="E254" s="55"/>
      <c r="F254" s="43"/>
      <c r="G254" s="47"/>
      <c r="H254" s="45"/>
      <c r="I254" s="40">
        <f>SUM(I255:I259)</f>
        <v>0</v>
      </c>
      <c r="J254" s="54"/>
      <c r="K254" s="56"/>
      <c r="L254" s="56"/>
    </row>
    <row r="255" spans="1:12" x14ac:dyDescent="0.65">
      <c r="A255" s="124" t="s">
        <v>34</v>
      </c>
      <c r="B255" s="124"/>
      <c r="C255" s="124"/>
      <c r="D255" s="124"/>
      <c r="E255" s="55"/>
      <c r="F255" s="43"/>
      <c r="G255" s="47"/>
      <c r="H255" s="45"/>
      <c r="I255" s="40">
        <f t="shared" si="13"/>
        <v>0</v>
      </c>
      <c r="J255" s="54"/>
      <c r="K255" s="56"/>
      <c r="L255" s="56"/>
    </row>
    <row r="256" spans="1:12" x14ac:dyDescent="0.65">
      <c r="A256" s="124" t="s">
        <v>34</v>
      </c>
      <c r="B256" s="124"/>
      <c r="C256" s="124"/>
      <c r="D256" s="124"/>
      <c r="E256" s="42"/>
      <c r="F256" s="43"/>
      <c r="G256" s="40"/>
      <c r="H256" s="45"/>
      <c r="I256" s="40">
        <f t="shared" si="13"/>
        <v>0</v>
      </c>
      <c r="J256" s="54"/>
      <c r="K256" s="56"/>
      <c r="L256" s="56"/>
    </row>
    <row r="257" spans="1:12" x14ac:dyDescent="0.65">
      <c r="A257" s="124" t="s">
        <v>34</v>
      </c>
      <c r="B257" s="124"/>
      <c r="C257" s="124"/>
      <c r="D257" s="124"/>
      <c r="E257" s="42"/>
      <c r="F257" s="43"/>
      <c r="G257" s="40"/>
      <c r="H257" s="45"/>
      <c r="I257" s="40">
        <f t="shared" si="13"/>
        <v>0</v>
      </c>
      <c r="J257" s="54"/>
      <c r="K257" s="56"/>
      <c r="L257" s="56"/>
    </row>
    <row r="258" spans="1:12" x14ac:dyDescent="0.65">
      <c r="A258" s="124" t="s">
        <v>34</v>
      </c>
      <c r="B258" s="124"/>
      <c r="C258" s="124"/>
      <c r="D258" s="124"/>
      <c r="E258" s="42"/>
      <c r="F258" s="43"/>
      <c r="G258" s="40"/>
      <c r="H258" s="45"/>
      <c r="I258" s="40">
        <f t="shared" si="13"/>
        <v>0</v>
      </c>
      <c r="J258" s="54"/>
      <c r="K258" s="56"/>
      <c r="L258" s="56"/>
    </row>
    <row r="259" spans="1:12" x14ac:dyDescent="0.65">
      <c r="A259" s="124" t="s">
        <v>34</v>
      </c>
      <c r="B259" s="124"/>
      <c r="C259" s="124"/>
      <c r="D259" s="124"/>
      <c r="E259" s="55"/>
      <c r="F259" s="43"/>
      <c r="G259" s="47"/>
      <c r="H259" s="45"/>
      <c r="I259" s="40">
        <f t="shared" si="13"/>
        <v>0</v>
      </c>
      <c r="J259" s="54"/>
      <c r="K259" s="56"/>
      <c r="L259" s="56"/>
    </row>
    <row r="260" spans="1:12" x14ac:dyDescent="0.65">
      <c r="A260" s="126" t="s">
        <v>37</v>
      </c>
      <c r="B260" s="126"/>
      <c r="C260" s="126"/>
      <c r="D260" s="126"/>
      <c r="E260" s="55"/>
      <c r="F260" s="43"/>
      <c r="G260" s="47"/>
      <c r="H260" s="45"/>
      <c r="I260" s="40">
        <f>SUM(I261:I265)</f>
        <v>0</v>
      </c>
      <c r="J260" s="54"/>
      <c r="K260" s="56"/>
      <c r="L260" s="56"/>
    </row>
    <row r="261" spans="1:12" x14ac:dyDescent="0.65">
      <c r="A261" s="132" t="s">
        <v>34</v>
      </c>
      <c r="B261" s="133"/>
      <c r="C261" s="133"/>
      <c r="D261" s="134"/>
      <c r="E261" s="55"/>
      <c r="F261" s="43"/>
      <c r="G261" s="47"/>
      <c r="H261" s="46"/>
      <c r="I261" s="40">
        <f t="shared" si="13"/>
        <v>0</v>
      </c>
      <c r="J261" s="54"/>
      <c r="K261" s="56"/>
      <c r="L261" s="56"/>
    </row>
    <row r="262" spans="1:12" x14ac:dyDescent="0.65">
      <c r="A262" s="132" t="s">
        <v>34</v>
      </c>
      <c r="B262" s="133"/>
      <c r="C262" s="133"/>
      <c r="D262" s="134"/>
      <c r="E262" s="55"/>
      <c r="F262" s="43"/>
      <c r="G262" s="47"/>
      <c r="H262" s="46"/>
      <c r="I262" s="40">
        <f t="shared" si="13"/>
        <v>0</v>
      </c>
      <c r="J262" s="54"/>
      <c r="K262" s="56"/>
      <c r="L262" s="56"/>
    </row>
    <row r="263" spans="1:12" x14ac:dyDescent="0.65">
      <c r="A263" s="132" t="s">
        <v>34</v>
      </c>
      <c r="B263" s="133"/>
      <c r="C263" s="133"/>
      <c r="D263" s="134"/>
      <c r="E263" s="55"/>
      <c r="F263" s="43"/>
      <c r="G263" s="47"/>
      <c r="H263" s="46"/>
      <c r="I263" s="40">
        <f t="shared" si="13"/>
        <v>0</v>
      </c>
      <c r="J263" s="54"/>
      <c r="K263" s="56"/>
      <c r="L263" s="56"/>
    </row>
    <row r="264" spans="1:12" x14ac:dyDescent="0.65">
      <c r="A264" s="132" t="s">
        <v>34</v>
      </c>
      <c r="B264" s="133"/>
      <c r="C264" s="133"/>
      <c r="D264" s="134"/>
      <c r="E264" s="55"/>
      <c r="F264" s="43"/>
      <c r="G264" s="47"/>
      <c r="H264" s="46"/>
      <c r="I264" s="40">
        <f t="shared" si="13"/>
        <v>0</v>
      </c>
      <c r="J264" s="54"/>
      <c r="K264" s="56"/>
      <c r="L264" s="56"/>
    </row>
    <row r="265" spans="1:12" x14ac:dyDescent="0.65">
      <c r="A265" s="204" t="s">
        <v>34</v>
      </c>
      <c r="B265" s="204"/>
      <c r="C265" s="204"/>
      <c r="D265" s="204"/>
      <c r="E265" s="55"/>
      <c r="F265" s="56"/>
      <c r="G265" s="40"/>
      <c r="H265" s="40"/>
      <c r="I265" s="40">
        <f t="shared" si="13"/>
        <v>0</v>
      </c>
      <c r="J265" s="54"/>
      <c r="K265" s="57"/>
      <c r="L265" s="57"/>
    </row>
    <row r="266" spans="1:12" x14ac:dyDescent="0.65">
      <c r="A266" s="135" t="s">
        <v>38</v>
      </c>
      <c r="B266" s="135"/>
      <c r="C266" s="135"/>
      <c r="D266" s="135"/>
      <c r="E266" s="55"/>
      <c r="F266" s="56"/>
      <c r="G266" s="40"/>
      <c r="H266" s="40"/>
      <c r="I266" s="40">
        <f>SUM(I267:I271)</f>
        <v>0</v>
      </c>
      <c r="J266" s="54"/>
      <c r="K266" s="57"/>
      <c r="L266" s="57"/>
    </row>
    <row r="267" spans="1:12" x14ac:dyDescent="0.65">
      <c r="A267" s="125" t="s">
        <v>34</v>
      </c>
      <c r="B267" s="125"/>
      <c r="C267" s="125"/>
      <c r="D267" s="125"/>
      <c r="E267" s="42"/>
      <c r="F267" s="56"/>
      <c r="G267" s="40"/>
      <c r="H267" s="40"/>
      <c r="I267" s="40">
        <f t="shared" si="13"/>
        <v>0</v>
      </c>
      <c r="J267" s="54"/>
      <c r="K267" s="57"/>
      <c r="L267" s="57"/>
    </row>
    <row r="268" spans="1:12" x14ac:dyDescent="0.65">
      <c r="A268" s="132" t="s">
        <v>34</v>
      </c>
      <c r="B268" s="133"/>
      <c r="C268" s="133"/>
      <c r="D268" s="134"/>
      <c r="E268" s="55"/>
      <c r="F268" s="43"/>
      <c r="G268" s="47"/>
      <c r="H268" s="46"/>
      <c r="I268" s="40">
        <f t="shared" si="13"/>
        <v>0</v>
      </c>
      <c r="J268" s="54"/>
      <c r="K268" s="56"/>
      <c r="L268" s="56"/>
    </row>
    <row r="269" spans="1:12" x14ac:dyDescent="0.65">
      <c r="A269" s="132" t="s">
        <v>34</v>
      </c>
      <c r="B269" s="133"/>
      <c r="C269" s="133"/>
      <c r="D269" s="134"/>
      <c r="E269" s="55"/>
      <c r="F269" s="43"/>
      <c r="G269" s="47"/>
      <c r="H269" s="46"/>
      <c r="I269" s="40">
        <f t="shared" si="13"/>
        <v>0</v>
      </c>
      <c r="J269" s="54"/>
      <c r="K269" s="56"/>
      <c r="L269" s="56"/>
    </row>
    <row r="270" spans="1:12" x14ac:dyDescent="0.65">
      <c r="A270" s="132" t="s">
        <v>34</v>
      </c>
      <c r="B270" s="133"/>
      <c r="C270" s="133"/>
      <c r="D270" s="134"/>
      <c r="E270" s="55"/>
      <c r="F270" s="43"/>
      <c r="G270" s="47"/>
      <c r="H270" s="46"/>
      <c r="I270" s="40">
        <f t="shared" si="13"/>
        <v>0</v>
      </c>
      <c r="J270" s="54"/>
      <c r="K270" s="56"/>
      <c r="L270" s="56"/>
    </row>
    <row r="271" spans="1:12" x14ac:dyDescent="0.65">
      <c r="A271" s="125" t="s">
        <v>34</v>
      </c>
      <c r="B271" s="125"/>
      <c r="C271" s="125"/>
      <c r="D271" s="125"/>
      <c r="E271" s="42"/>
      <c r="F271" s="56"/>
      <c r="G271" s="40"/>
      <c r="H271" s="40"/>
      <c r="I271" s="40">
        <f t="shared" si="13"/>
        <v>0</v>
      </c>
      <c r="J271" s="54"/>
      <c r="K271" s="57"/>
      <c r="L271" s="57"/>
    </row>
    <row r="272" spans="1:12" x14ac:dyDescent="0.65">
      <c r="A272" s="129" t="s">
        <v>135</v>
      </c>
      <c r="B272" s="129"/>
      <c r="C272" s="129"/>
      <c r="D272" s="129"/>
      <c r="E272" s="129"/>
      <c r="F272" s="129"/>
      <c r="G272" s="129"/>
      <c r="H272" s="129"/>
      <c r="I272" s="48">
        <f>I242+I248+I254+I260+I266</f>
        <v>0</v>
      </c>
      <c r="J272" s="60">
        <f>SUM(J243:J271)</f>
        <v>0</v>
      </c>
      <c r="K272" s="56"/>
      <c r="L272" s="56"/>
    </row>
    <row r="273" spans="1:12" s="24" customFormat="1" x14ac:dyDescent="0.65">
      <c r="A273" s="128" t="s">
        <v>136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</row>
    <row r="274" spans="1:12" x14ac:dyDescent="0.65">
      <c r="A274" s="130" t="s">
        <v>39</v>
      </c>
      <c r="B274" s="130"/>
      <c r="C274" s="130"/>
      <c r="D274" s="130"/>
      <c r="E274" s="37"/>
      <c r="F274" s="51"/>
      <c r="G274" s="61"/>
      <c r="H274" s="61"/>
      <c r="I274" s="40">
        <f>SUM(I275:I279)</f>
        <v>0</v>
      </c>
      <c r="J274" s="39"/>
      <c r="K274" s="41"/>
      <c r="L274" s="41"/>
    </row>
    <row r="275" spans="1:12" x14ac:dyDescent="0.65">
      <c r="A275" s="124" t="s">
        <v>34</v>
      </c>
      <c r="B275" s="124"/>
      <c r="C275" s="124"/>
      <c r="D275" s="124"/>
      <c r="E275" s="37"/>
      <c r="F275" s="43"/>
      <c r="G275" s="44"/>
      <c r="H275" s="45"/>
      <c r="I275" s="40">
        <f>F275*G275*H275</f>
        <v>0</v>
      </c>
      <c r="J275" s="39"/>
      <c r="K275" s="41"/>
      <c r="L275" s="41"/>
    </row>
    <row r="276" spans="1:12" x14ac:dyDescent="0.65">
      <c r="A276" s="124" t="s">
        <v>34</v>
      </c>
      <c r="B276" s="124"/>
      <c r="C276" s="124"/>
      <c r="D276" s="124"/>
      <c r="E276" s="37"/>
      <c r="F276" s="43"/>
      <c r="G276" s="44"/>
      <c r="H276" s="45"/>
      <c r="I276" s="40">
        <f t="shared" ref="I276:I303" si="14">F276*G276*H276</f>
        <v>0</v>
      </c>
      <c r="J276" s="39"/>
      <c r="K276" s="41"/>
      <c r="L276" s="41"/>
    </row>
    <row r="277" spans="1:12" x14ac:dyDescent="0.65">
      <c r="A277" s="124" t="s">
        <v>34</v>
      </c>
      <c r="B277" s="124"/>
      <c r="C277" s="124"/>
      <c r="D277" s="124"/>
      <c r="E277" s="37"/>
      <c r="F277" s="43"/>
      <c r="G277" s="44"/>
      <c r="H277" s="45"/>
      <c r="I277" s="40">
        <f t="shared" si="14"/>
        <v>0</v>
      </c>
      <c r="J277" s="39"/>
      <c r="K277" s="41"/>
      <c r="L277" s="41"/>
    </row>
    <row r="278" spans="1:12" x14ac:dyDescent="0.65">
      <c r="A278" s="124" t="s">
        <v>34</v>
      </c>
      <c r="B278" s="124"/>
      <c r="C278" s="124"/>
      <c r="D278" s="124"/>
      <c r="E278" s="37"/>
      <c r="F278" s="43"/>
      <c r="G278" s="44"/>
      <c r="H278" s="45"/>
      <c r="I278" s="40">
        <f t="shared" si="14"/>
        <v>0</v>
      </c>
      <c r="J278" s="39"/>
      <c r="K278" s="41"/>
      <c r="L278" s="41"/>
    </row>
    <row r="279" spans="1:12" x14ac:dyDescent="0.65">
      <c r="A279" s="124" t="s">
        <v>34</v>
      </c>
      <c r="B279" s="124"/>
      <c r="C279" s="124"/>
      <c r="D279" s="124"/>
      <c r="E279" s="37"/>
      <c r="F279" s="51"/>
      <c r="G279" s="61"/>
      <c r="H279" s="61"/>
      <c r="I279" s="40">
        <f t="shared" si="14"/>
        <v>0</v>
      </c>
      <c r="J279" s="39"/>
      <c r="K279" s="41"/>
      <c r="L279" s="41"/>
    </row>
    <row r="280" spans="1:12" x14ac:dyDescent="0.65">
      <c r="A280" s="126" t="s">
        <v>40</v>
      </c>
      <c r="B280" s="126"/>
      <c r="C280" s="126"/>
      <c r="D280" s="126"/>
      <c r="E280" s="37"/>
      <c r="F280" s="51"/>
      <c r="G280" s="61"/>
      <c r="H280" s="61"/>
      <c r="I280" s="40">
        <f>SUM(I281:I285)</f>
        <v>0</v>
      </c>
      <c r="J280" s="39"/>
      <c r="K280" s="41"/>
      <c r="L280" s="41"/>
    </row>
    <row r="281" spans="1:12" x14ac:dyDescent="0.65">
      <c r="A281" s="124" t="s">
        <v>34</v>
      </c>
      <c r="B281" s="124"/>
      <c r="C281" s="124"/>
      <c r="D281" s="124"/>
      <c r="E281" s="37"/>
      <c r="F281" s="51"/>
      <c r="G281" s="61"/>
      <c r="H281" s="61"/>
      <c r="I281" s="40">
        <f t="shared" si="14"/>
        <v>0</v>
      </c>
      <c r="J281" s="39"/>
      <c r="K281" s="41"/>
      <c r="L281" s="41"/>
    </row>
    <row r="282" spans="1:12" x14ac:dyDescent="0.65">
      <c r="A282" s="124" t="s">
        <v>34</v>
      </c>
      <c r="B282" s="124"/>
      <c r="C282" s="124"/>
      <c r="D282" s="124"/>
      <c r="E282" s="37"/>
      <c r="F282" s="43"/>
      <c r="G282" s="44"/>
      <c r="H282" s="45"/>
      <c r="I282" s="40">
        <f>F282*G282*H282</f>
        <v>0</v>
      </c>
      <c r="J282" s="39"/>
      <c r="K282" s="41"/>
      <c r="L282" s="41"/>
    </row>
    <row r="283" spans="1:12" x14ac:dyDescent="0.65">
      <c r="A283" s="124" t="s">
        <v>34</v>
      </c>
      <c r="B283" s="124"/>
      <c r="C283" s="124"/>
      <c r="D283" s="124"/>
      <c r="E283" s="37"/>
      <c r="F283" s="43"/>
      <c r="G283" s="44"/>
      <c r="H283" s="45"/>
      <c r="I283" s="40">
        <f t="shared" ref="I283:I284" si="15">F283*G283*H283</f>
        <v>0</v>
      </c>
      <c r="J283" s="39"/>
      <c r="K283" s="41"/>
      <c r="L283" s="41"/>
    </row>
    <row r="284" spans="1:12" x14ac:dyDescent="0.65">
      <c r="A284" s="124" t="s">
        <v>34</v>
      </c>
      <c r="B284" s="124"/>
      <c r="C284" s="124"/>
      <c r="D284" s="124"/>
      <c r="E284" s="37"/>
      <c r="F284" s="43"/>
      <c r="G284" s="44"/>
      <c r="H284" s="45"/>
      <c r="I284" s="40">
        <f t="shared" si="15"/>
        <v>0</v>
      </c>
      <c r="J284" s="39"/>
      <c r="K284" s="41"/>
      <c r="L284" s="41"/>
    </row>
    <row r="285" spans="1:12" x14ac:dyDescent="0.65">
      <c r="A285" s="131" t="s">
        <v>34</v>
      </c>
      <c r="B285" s="131"/>
      <c r="C285" s="131"/>
      <c r="D285" s="131"/>
      <c r="E285" s="37"/>
      <c r="F285" s="51"/>
      <c r="G285" s="61"/>
      <c r="H285" s="61"/>
      <c r="I285" s="40">
        <f t="shared" si="14"/>
        <v>0</v>
      </c>
      <c r="J285" s="39"/>
      <c r="K285" s="41"/>
      <c r="L285" s="41"/>
    </row>
    <row r="286" spans="1:12" x14ac:dyDescent="0.65">
      <c r="A286" s="136" t="s">
        <v>41</v>
      </c>
      <c r="B286" s="136"/>
      <c r="C286" s="136"/>
      <c r="D286" s="136"/>
      <c r="E286" s="37"/>
      <c r="F286" s="51"/>
      <c r="G286" s="61"/>
      <c r="H286" s="61"/>
      <c r="I286" s="40">
        <f>SUM(I287:I291)</f>
        <v>0</v>
      </c>
      <c r="J286" s="39"/>
      <c r="K286" s="41"/>
      <c r="L286" s="41"/>
    </row>
    <row r="287" spans="1:12" x14ac:dyDescent="0.65">
      <c r="A287" s="124" t="s">
        <v>34</v>
      </c>
      <c r="B287" s="124"/>
      <c r="C287" s="124"/>
      <c r="D287" s="124"/>
      <c r="E287" s="37"/>
      <c r="F287" s="43"/>
      <c r="G287" s="44"/>
      <c r="H287" s="45"/>
      <c r="I287" s="40">
        <f>F287*G287*H287</f>
        <v>0</v>
      </c>
      <c r="J287" s="39"/>
      <c r="K287" s="41"/>
      <c r="L287" s="41"/>
    </row>
    <row r="288" spans="1:12" x14ac:dyDescent="0.65">
      <c r="A288" s="124" t="s">
        <v>34</v>
      </c>
      <c r="B288" s="124"/>
      <c r="C288" s="124"/>
      <c r="D288" s="124"/>
      <c r="E288" s="37"/>
      <c r="F288" s="43"/>
      <c r="G288" s="44"/>
      <c r="H288" s="45"/>
      <c r="I288" s="40">
        <f t="shared" ref="I288:I289" si="16">F288*G288*H288</f>
        <v>0</v>
      </c>
      <c r="J288" s="39"/>
      <c r="K288" s="41"/>
      <c r="L288" s="41"/>
    </row>
    <row r="289" spans="1:12" x14ac:dyDescent="0.65">
      <c r="A289" s="124" t="s">
        <v>34</v>
      </c>
      <c r="B289" s="124"/>
      <c r="C289" s="124"/>
      <c r="D289" s="124"/>
      <c r="E289" s="37"/>
      <c r="F289" s="43"/>
      <c r="G289" s="44"/>
      <c r="H289" s="45"/>
      <c r="I289" s="40">
        <f t="shared" si="16"/>
        <v>0</v>
      </c>
      <c r="J289" s="39"/>
      <c r="K289" s="41"/>
      <c r="L289" s="41"/>
    </row>
    <row r="290" spans="1:12" x14ac:dyDescent="0.65">
      <c r="A290" s="124" t="s">
        <v>34</v>
      </c>
      <c r="B290" s="124"/>
      <c r="C290" s="124"/>
      <c r="D290" s="124"/>
      <c r="E290" s="55"/>
      <c r="F290" s="56"/>
      <c r="G290" s="47"/>
      <c r="H290" s="54"/>
      <c r="I290" s="40">
        <f t="shared" si="14"/>
        <v>0</v>
      </c>
      <c r="J290" s="39"/>
      <c r="K290" s="41"/>
      <c r="L290" s="41"/>
    </row>
    <row r="291" spans="1:12" x14ac:dyDescent="0.65">
      <c r="A291" s="124" t="s">
        <v>34</v>
      </c>
      <c r="B291" s="124"/>
      <c r="C291" s="124"/>
      <c r="D291" s="124"/>
      <c r="E291" s="55"/>
      <c r="F291" s="56"/>
      <c r="G291" s="47"/>
      <c r="H291" s="54"/>
      <c r="I291" s="40">
        <f t="shared" si="14"/>
        <v>0</v>
      </c>
      <c r="J291" s="39"/>
      <c r="K291" s="41"/>
      <c r="L291" s="41"/>
    </row>
    <row r="292" spans="1:12" ht="24.6" customHeight="1" x14ac:dyDescent="0.65">
      <c r="A292" s="126" t="s">
        <v>42</v>
      </c>
      <c r="B292" s="126"/>
      <c r="C292" s="126"/>
      <c r="D292" s="126"/>
      <c r="E292" s="42"/>
      <c r="F292" s="56"/>
      <c r="G292" s="47"/>
      <c r="H292" s="54"/>
      <c r="I292" s="40">
        <f>SUM(I293:I297)</f>
        <v>0</v>
      </c>
      <c r="J292" s="39"/>
      <c r="K292" s="41"/>
      <c r="L292" s="41"/>
    </row>
    <row r="293" spans="1:12" x14ac:dyDescent="0.65">
      <c r="A293" s="132" t="s">
        <v>34</v>
      </c>
      <c r="B293" s="133"/>
      <c r="C293" s="133"/>
      <c r="D293" s="134"/>
      <c r="E293" s="42"/>
      <c r="F293" s="56"/>
      <c r="G293" s="47"/>
      <c r="H293" s="54"/>
      <c r="I293" s="40">
        <f t="shared" si="14"/>
        <v>0</v>
      </c>
      <c r="J293" s="39"/>
      <c r="K293" s="41"/>
      <c r="L293" s="41"/>
    </row>
    <row r="294" spans="1:12" x14ac:dyDescent="0.65">
      <c r="A294" s="132" t="s">
        <v>34</v>
      </c>
      <c r="B294" s="133"/>
      <c r="C294" s="133"/>
      <c r="D294" s="134"/>
      <c r="E294" s="42"/>
      <c r="F294" s="56"/>
      <c r="G294" s="47"/>
      <c r="H294" s="54"/>
      <c r="I294" s="40">
        <f t="shared" si="14"/>
        <v>0</v>
      </c>
      <c r="J294" s="39"/>
      <c r="K294" s="41"/>
      <c r="L294" s="41"/>
    </row>
    <row r="295" spans="1:12" x14ac:dyDescent="0.65">
      <c r="A295" s="132" t="s">
        <v>34</v>
      </c>
      <c r="B295" s="133"/>
      <c r="C295" s="133"/>
      <c r="D295" s="134"/>
      <c r="E295" s="42"/>
      <c r="F295" s="56"/>
      <c r="G295" s="47"/>
      <c r="H295" s="54"/>
      <c r="I295" s="40">
        <f t="shared" si="14"/>
        <v>0</v>
      </c>
      <c r="J295" s="39"/>
      <c r="K295" s="41"/>
      <c r="L295" s="41"/>
    </row>
    <row r="296" spans="1:12" x14ac:dyDescent="0.65">
      <c r="A296" s="132" t="s">
        <v>34</v>
      </c>
      <c r="B296" s="133"/>
      <c r="C296" s="133"/>
      <c r="D296" s="134"/>
      <c r="E296" s="42"/>
      <c r="F296" s="56"/>
      <c r="G296" s="47"/>
      <c r="H296" s="54"/>
      <c r="I296" s="40">
        <f t="shared" si="14"/>
        <v>0</v>
      </c>
      <c r="J296" s="39"/>
      <c r="K296" s="41"/>
      <c r="L296" s="41"/>
    </row>
    <row r="297" spans="1:12" x14ac:dyDescent="0.65">
      <c r="A297" s="127" t="s">
        <v>34</v>
      </c>
      <c r="B297" s="127"/>
      <c r="C297" s="127"/>
      <c r="D297" s="127"/>
      <c r="E297" s="42"/>
      <c r="F297" s="56"/>
      <c r="G297" s="47"/>
      <c r="H297" s="54"/>
      <c r="I297" s="40">
        <f t="shared" si="14"/>
        <v>0</v>
      </c>
      <c r="J297" s="39"/>
      <c r="K297" s="41"/>
      <c r="L297" s="41"/>
    </row>
    <row r="298" spans="1:12" x14ac:dyDescent="0.65">
      <c r="A298" s="135" t="s">
        <v>43</v>
      </c>
      <c r="B298" s="135"/>
      <c r="C298" s="135"/>
      <c r="D298" s="135"/>
      <c r="E298" s="55"/>
      <c r="F298" s="57"/>
      <c r="G298" s="60"/>
      <c r="H298" s="60"/>
      <c r="I298" s="40">
        <f>SUM(I299:I303)</f>
        <v>0</v>
      </c>
      <c r="J298" s="39"/>
      <c r="K298" s="41"/>
      <c r="L298" s="41"/>
    </row>
    <row r="299" spans="1:12" x14ac:dyDescent="0.65">
      <c r="A299" s="125" t="s">
        <v>34</v>
      </c>
      <c r="B299" s="125"/>
      <c r="C299" s="125"/>
      <c r="D299" s="125"/>
      <c r="E299" s="55"/>
      <c r="F299" s="57"/>
      <c r="G299" s="60"/>
      <c r="H299" s="60"/>
      <c r="I299" s="40">
        <f t="shared" si="14"/>
        <v>0</v>
      </c>
      <c r="J299" s="39"/>
      <c r="K299" s="41"/>
      <c r="L299" s="41"/>
    </row>
    <row r="300" spans="1:12" x14ac:dyDescent="0.65">
      <c r="A300" s="132" t="s">
        <v>34</v>
      </c>
      <c r="B300" s="133"/>
      <c r="C300" s="133"/>
      <c r="D300" s="134"/>
      <c r="E300" s="42"/>
      <c r="F300" s="56"/>
      <c r="G300" s="47"/>
      <c r="H300" s="54"/>
      <c r="I300" s="40">
        <f t="shared" si="14"/>
        <v>0</v>
      </c>
      <c r="J300" s="39"/>
      <c r="K300" s="41"/>
      <c r="L300" s="41"/>
    </row>
    <row r="301" spans="1:12" x14ac:dyDescent="0.65">
      <c r="A301" s="132" t="s">
        <v>34</v>
      </c>
      <c r="B301" s="133"/>
      <c r="C301" s="133"/>
      <c r="D301" s="134"/>
      <c r="E301" s="42"/>
      <c r="F301" s="56"/>
      <c r="G301" s="47"/>
      <c r="H301" s="54"/>
      <c r="I301" s="40">
        <f t="shared" si="14"/>
        <v>0</v>
      </c>
      <c r="J301" s="39"/>
      <c r="K301" s="41"/>
      <c r="L301" s="41"/>
    </row>
    <row r="302" spans="1:12" x14ac:dyDescent="0.65">
      <c r="A302" s="127" t="s">
        <v>34</v>
      </c>
      <c r="B302" s="127"/>
      <c r="C302" s="127"/>
      <c r="D302" s="127"/>
      <c r="E302" s="42"/>
      <c r="F302" s="56"/>
      <c r="G302" s="47"/>
      <c r="H302" s="54"/>
      <c r="I302" s="40">
        <f t="shared" si="14"/>
        <v>0</v>
      </c>
      <c r="J302" s="39"/>
      <c r="K302" s="41"/>
      <c r="L302" s="41"/>
    </row>
    <row r="303" spans="1:12" x14ac:dyDescent="0.65">
      <c r="A303" s="125" t="s">
        <v>34</v>
      </c>
      <c r="B303" s="125"/>
      <c r="C303" s="125"/>
      <c r="D303" s="125"/>
      <c r="E303" s="55"/>
      <c r="F303" s="42"/>
      <c r="G303" s="60"/>
      <c r="H303" s="60"/>
      <c r="I303" s="40">
        <f t="shared" si="14"/>
        <v>0</v>
      </c>
      <c r="J303" s="39"/>
      <c r="K303" s="41"/>
      <c r="L303" s="41"/>
    </row>
    <row r="304" spans="1:12" x14ac:dyDescent="0.65">
      <c r="A304" s="129" t="s">
        <v>137</v>
      </c>
      <c r="B304" s="129"/>
      <c r="C304" s="129"/>
      <c r="D304" s="129"/>
      <c r="E304" s="129"/>
      <c r="F304" s="129"/>
      <c r="G304" s="129"/>
      <c r="H304" s="129"/>
      <c r="I304" s="48">
        <f>I274+I280+I286+I292+I298</f>
        <v>0</v>
      </c>
      <c r="J304" s="40">
        <f>SUM(J275:J303)</f>
        <v>0</v>
      </c>
      <c r="K304" s="41"/>
      <c r="L304" s="41"/>
    </row>
    <row r="305" spans="1:12" x14ac:dyDescent="0.65">
      <c r="A305" s="155" t="s">
        <v>76</v>
      </c>
      <c r="B305" s="155"/>
      <c r="C305" s="155"/>
      <c r="D305" s="155"/>
      <c r="E305" s="155"/>
      <c r="F305" s="155"/>
      <c r="G305" s="155"/>
      <c r="H305" s="155"/>
      <c r="I305" s="48">
        <f>I272+I304</f>
        <v>0</v>
      </c>
      <c r="J305" s="40">
        <f>J272+J304</f>
        <v>0</v>
      </c>
      <c r="K305" s="67"/>
      <c r="L305" s="41"/>
    </row>
    <row r="306" spans="1:12" x14ac:dyDescent="0.65">
      <c r="A306" s="146" t="s">
        <v>72</v>
      </c>
      <c r="B306" s="146"/>
      <c r="C306" s="146"/>
      <c r="D306" s="146"/>
      <c r="E306" s="146"/>
      <c r="F306" s="146"/>
      <c r="G306" s="146"/>
      <c r="H306" s="146"/>
      <c r="I306" s="68">
        <f>I305+I239+I171+I105</f>
        <v>0</v>
      </c>
      <c r="J306" s="68">
        <f>J305+J239+J171+J105</f>
        <v>0</v>
      </c>
      <c r="K306" s="69"/>
      <c r="L306" s="41"/>
    </row>
    <row r="307" spans="1:12" x14ac:dyDescent="0.65">
      <c r="A307" s="128" t="s">
        <v>138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</row>
    <row r="308" spans="1:12" x14ac:dyDescent="0.65">
      <c r="A308" s="128" t="s">
        <v>139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</row>
    <row r="309" spans="1:12" ht="60.6" customHeight="1" x14ac:dyDescent="0.65">
      <c r="A309" s="138" t="s">
        <v>7</v>
      </c>
      <c r="B309" s="138"/>
      <c r="C309" s="138"/>
      <c r="D309" s="138"/>
      <c r="E309" s="139" t="s">
        <v>57</v>
      </c>
      <c r="F309" s="139"/>
      <c r="G309" s="141" t="s">
        <v>54</v>
      </c>
      <c r="H309" s="141"/>
      <c r="I309" s="65" t="s">
        <v>11</v>
      </c>
      <c r="J309" s="66" t="s">
        <v>3</v>
      </c>
      <c r="K309" s="63"/>
      <c r="L309" s="63"/>
    </row>
    <row r="310" spans="1:12" x14ac:dyDescent="0.65">
      <c r="A310" s="156"/>
      <c r="B310" s="156"/>
      <c r="C310" s="156"/>
      <c r="D310" s="156"/>
      <c r="E310" s="148"/>
      <c r="F310" s="148"/>
      <c r="G310" s="162"/>
      <c r="H310" s="162"/>
      <c r="I310" s="40">
        <f>E310*G310</f>
        <v>0</v>
      </c>
      <c r="J310" s="54"/>
      <c r="K310" s="56"/>
      <c r="L310" s="56"/>
    </row>
    <row r="311" spans="1:12" x14ac:dyDescent="0.65">
      <c r="A311" s="156"/>
      <c r="B311" s="156"/>
      <c r="C311" s="156"/>
      <c r="D311" s="156"/>
      <c r="E311" s="148"/>
      <c r="F311" s="148"/>
      <c r="G311" s="162"/>
      <c r="H311" s="162"/>
      <c r="I311" s="40">
        <f>E311*G311</f>
        <v>0</v>
      </c>
      <c r="J311" s="54"/>
      <c r="K311" s="56"/>
      <c r="L311" s="56"/>
    </row>
    <row r="312" spans="1:12" x14ac:dyDescent="0.65">
      <c r="A312" s="156"/>
      <c r="B312" s="156"/>
      <c r="C312" s="156"/>
      <c r="D312" s="156"/>
      <c r="E312" s="148"/>
      <c r="F312" s="148"/>
      <c r="G312" s="162"/>
      <c r="H312" s="162"/>
      <c r="I312" s="40">
        <f>E312*G312</f>
        <v>0</v>
      </c>
      <c r="J312" s="54"/>
      <c r="K312" s="56"/>
      <c r="L312" s="56"/>
    </row>
    <row r="313" spans="1:12" x14ac:dyDescent="0.65">
      <c r="A313" s="156"/>
      <c r="B313" s="156"/>
      <c r="C313" s="156"/>
      <c r="D313" s="156"/>
      <c r="E313" s="148"/>
      <c r="F313" s="148"/>
      <c r="G313" s="149"/>
      <c r="H313" s="149"/>
      <c r="I313" s="40">
        <f>E313*G313</f>
        <v>0</v>
      </c>
      <c r="J313" s="54"/>
      <c r="K313" s="56"/>
      <c r="L313" s="56"/>
    </row>
    <row r="314" spans="1:12" x14ac:dyDescent="0.65">
      <c r="A314" s="150"/>
      <c r="B314" s="150"/>
      <c r="C314" s="150"/>
      <c r="D314" s="150"/>
      <c r="E314" s="154"/>
      <c r="F314" s="154"/>
      <c r="G314" s="149"/>
      <c r="H314" s="149"/>
      <c r="I314" s="40">
        <f t="shared" ref="I314" si="17">E314*G314</f>
        <v>0</v>
      </c>
      <c r="J314" s="54"/>
      <c r="K314" s="56"/>
      <c r="L314" s="56"/>
    </row>
    <row r="315" spans="1:12" x14ac:dyDescent="0.65">
      <c r="A315" s="155" t="s">
        <v>8</v>
      </c>
      <c r="B315" s="155"/>
      <c r="C315" s="155"/>
      <c r="D315" s="155"/>
      <c r="E315" s="155"/>
      <c r="F315" s="155"/>
      <c r="G315" s="147">
        <f>SUM(G310:H314)</f>
        <v>0</v>
      </c>
      <c r="H315" s="147"/>
      <c r="I315" s="48">
        <f>SUM(I310:I314)</f>
        <v>0</v>
      </c>
      <c r="J315" s="60">
        <f>SUM(J310:J314)</f>
        <v>0</v>
      </c>
      <c r="K315" s="70"/>
      <c r="L315" s="56"/>
    </row>
    <row r="316" spans="1:12" x14ac:dyDescent="0.65">
      <c r="A316" s="128" t="s">
        <v>140</v>
      </c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</row>
    <row r="317" spans="1:12" ht="64.2" customHeight="1" x14ac:dyDescent="0.65">
      <c r="A317" s="138" t="s">
        <v>7</v>
      </c>
      <c r="B317" s="138"/>
      <c r="C317" s="138"/>
      <c r="D317" s="138"/>
      <c r="E317" s="139" t="s">
        <v>65</v>
      </c>
      <c r="F317" s="139"/>
      <c r="G317" s="141" t="s">
        <v>54</v>
      </c>
      <c r="H317" s="141"/>
      <c r="I317" s="65" t="s">
        <v>11</v>
      </c>
      <c r="J317" s="66" t="s">
        <v>3</v>
      </c>
      <c r="K317" s="63"/>
      <c r="L317" s="63"/>
    </row>
    <row r="318" spans="1:12" x14ac:dyDescent="0.65">
      <c r="A318" s="156"/>
      <c r="B318" s="156"/>
      <c r="C318" s="156"/>
      <c r="D318" s="156"/>
      <c r="E318" s="148"/>
      <c r="F318" s="148"/>
      <c r="G318" s="162"/>
      <c r="H318" s="162"/>
      <c r="I318" s="40">
        <f>E318*G318</f>
        <v>0</v>
      </c>
      <c r="J318" s="54"/>
      <c r="K318" s="56"/>
      <c r="L318" s="56"/>
    </row>
    <row r="319" spans="1:12" x14ac:dyDescent="0.65">
      <c r="A319" s="156"/>
      <c r="B319" s="156"/>
      <c r="C319" s="156"/>
      <c r="D319" s="156"/>
      <c r="E319" s="148"/>
      <c r="F319" s="148"/>
      <c r="G319" s="162"/>
      <c r="H319" s="162"/>
      <c r="I319" s="40">
        <f>E319*G319</f>
        <v>0</v>
      </c>
      <c r="J319" s="54"/>
      <c r="K319" s="56"/>
      <c r="L319" s="56"/>
    </row>
    <row r="320" spans="1:12" x14ac:dyDescent="0.65">
      <c r="A320" s="156"/>
      <c r="B320" s="156"/>
      <c r="C320" s="156"/>
      <c r="D320" s="156"/>
      <c r="E320" s="148"/>
      <c r="F320" s="148"/>
      <c r="G320" s="162"/>
      <c r="H320" s="162"/>
      <c r="I320" s="40">
        <f t="shared" ref="I320:I322" si="18">E320*G320</f>
        <v>0</v>
      </c>
      <c r="J320" s="54"/>
      <c r="K320" s="56"/>
      <c r="L320" s="56"/>
    </row>
    <row r="321" spans="1:12" x14ac:dyDescent="0.65">
      <c r="A321" s="156"/>
      <c r="B321" s="156"/>
      <c r="C321" s="156"/>
      <c r="D321" s="156"/>
      <c r="E321" s="148"/>
      <c r="F321" s="148"/>
      <c r="G321" s="149"/>
      <c r="H321" s="149"/>
      <c r="I321" s="40">
        <f t="shared" si="18"/>
        <v>0</v>
      </c>
      <c r="J321" s="54"/>
      <c r="K321" s="56"/>
      <c r="L321" s="56"/>
    </row>
    <row r="322" spans="1:12" x14ac:dyDescent="0.65">
      <c r="A322" s="150"/>
      <c r="B322" s="150"/>
      <c r="C322" s="150"/>
      <c r="D322" s="150"/>
      <c r="E322" s="154"/>
      <c r="F322" s="154"/>
      <c r="G322" s="149"/>
      <c r="H322" s="149"/>
      <c r="I322" s="40">
        <f t="shared" si="18"/>
        <v>0</v>
      </c>
      <c r="J322" s="54"/>
      <c r="K322" s="56"/>
      <c r="L322" s="56"/>
    </row>
    <row r="323" spans="1:12" x14ac:dyDescent="0.65">
      <c r="A323" s="155" t="s">
        <v>9</v>
      </c>
      <c r="B323" s="155"/>
      <c r="C323" s="155"/>
      <c r="D323" s="155"/>
      <c r="E323" s="155"/>
      <c r="F323" s="155"/>
      <c r="G323" s="147">
        <f>SUM(G318:H322)</f>
        <v>0</v>
      </c>
      <c r="H323" s="147"/>
      <c r="I323" s="48">
        <f>SUM(I318:I322)</f>
        <v>0</v>
      </c>
      <c r="J323" s="60">
        <f>SUM(J318:J322)</f>
        <v>0</v>
      </c>
      <c r="K323" s="70"/>
      <c r="L323" s="56"/>
    </row>
    <row r="324" spans="1:12" x14ac:dyDescent="0.65">
      <c r="A324" s="128" t="s">
        <v>141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</row>
    <row r="325" spans="1:12" x14ac:dyDescent="0.65">
      <c r="A325" s="156"/>
      <c r="B325" s="156"/>
      <c r="C325" s="156"/>
      <c r="D325" s="156"/>
      <c r="E325" s="148"/>
      <c r="F325" s="148"/>
      <c r="G325" s="162"/>
      <c r="H325" s="162"/>
      <c r="I325" s="40">
        <f>E325*G325</f>
        <v>0</v>
      </c>
      <c r="J325" s="54"/>
      <c r="K325" s="56"/>
      <c r="L325" s="56"/>
    </row>
    <row r="326" spans="1:12" x14ac:dyDescent="0.65">
      <c r="A326" s="156"/>
      <c r="B326" s="156"/>
      <c r="C326" s="156"/>
      <c r="D326" s="156"/>
      <c r="E326" s="148"/>
      <c r="F326" s="148"/>
      <c r="G326" s="162"/>
      <c r="H326" s="162"/>
      <c r="I326" s="40">
        <f>E326*G326</f>
        <v>0</v>
      </c>
      <c r="J326" s="54"/>
      <c r="K326" s="56"/>
      <c r="L326" s="56"/>
    </row>
    <row r="327" spans="1:12" x14ac:dyDescent="0.65">
      <c r="A327" s="156"/>
      <c r="B327" s="156"/>
      <c r="C327" s="156"/>
      <c r="D327" s="156"/>
      <c r="E327" s="148"/>
      <c r="F327" s="148"/>
      <c r="G327" s="162"/>
      <c r="H327" s="162"/>
      <c r="I327" s="40">
        <f t="shared" ref="I327:I329" si="19">E327*G327</f>
        <v>0</v>
      </c>
      <c r="J327" s="54"/>
      <c r="K327" s="56"/>
      <c r="L327" s="56"/>
    </row>
    <row r="328" spans="1:12" x14ac:dyDescent="0.65">
      <c r="A328" s="156"/>
      <c r="B328" s="156"/>
      <c r="C328" s="156"/>
      <c r="D328" s="156"/>
      <c r="E328" s="148"/>
      <c r="F328" s="148"/>
      <c r="G328" s="149"/>
      <c r="H328" s="149"/>
      <c r="I328" s="40">
        <f t="shared" si="19"/>
        <v>0</v>
      </c>
      <c r="J328" s="54"/>
      <c r="K328" s="56"/>
      <c r="L328" s="56"/>
    </row>
    <row r="329" spans="1:12" x14ac:dyDescent="0.65">
      <c r="A329" s="150"/>
      <c r="B329" s="150"/>
      <c r="C329" s="150"/>
      <c r="D329" s="150"/>
      <c r="E329" s="154"/>
      <c r="F329" s="154"/>
      <c r="G329" s="149"/>
      <c r="H329" s="149"/>
      <c r="I329" s="40">
        <f t="shared" si="19"/>
        <v>0</v>
      </c>
      <c r="J329" s="54"/>
      <c r="K329" s="56"/>
      <c r="L329" s="56"/>
    </row>
    <row r="330" spans="1:12" x14ac:dyDescent="0.65">
      <c r="A330" s="155" t="s">
        <v>112</v>
      </c>
      <c r="B330" s="155"/>
      <c r="C330" s="155"/>
      <c r="D330" s="155"/>
      <c r="E330" s="155"/>
      <c r="F330" s="155"/>
      <c r="G330" s="147">
        <f>SUM(G325:H329)</f>
        <v>0</v>
      </c>
      <c r="H330" s="147"/>
      <c r="I330" s="48">
        <f>SUM(I325:I329)</f>
        <v>0</v>
      </c>
      <c r="J330" s="60">
        <f>SUM(J325:J329)</f>
        <v>0</v>
      </c>
      <c r="K330" s="70"/>
      <c r="L330" s="56"/>
    </row>
    <row r="331" spans="1:12" x14ac:dyDescent="0.65">
      <c r="A331" s="194" t="s">
        <v>46</v>
      </c>
      <c r="B331" s="194"/>
      <c r="C331" s="194"/>
      <c r="D331" s="194"/>
      <c r="E331" s="194"/>
      <c r="F331" s="194"/>
      <c r="G331" s="194"/>
      <c r="H331" s="194"/>
      <c r="I331" s="48">
        <f>I315+I323+I330</f>
        <v>0</v>
      </c>
      <c r="J331" s="60">
        <f>+J315+J323</f>
        <v>0</v>
      </c>
      <c r="K331" s="56"/>
      <c r="L331" s="58"/>
    </row>
    <row r="332" spans="1:12" x14ac:dyDescent="0.65">
      <c r="A332" s="201" t="s">
        <v>77</v>
      </c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3"/>
    </row>
    <row r="333" spans="1:12" ht="68.400000000000006" x14ac:dyDescent="0.65">
      <c r="A333" s="198" t="s">
        <v>5</v>
      </c>
      <c r="B333" s="199"/>
      <c r="C333" s="199"/>
      <c r="D333" s="200"/>
      <c r="E333" s="139" t="s">
        <v>78</v>
      </c>
      <c r="F333" s="139"/>
      <c r="G333" s="141" t="s">
        <v>54</v>
      </c>
      <c r="H333" s="141"/>
      <c r="I333" s="65" t="s">
        <v>11</v>
      </c>
      <c r="J333" s="66" t="s">
        <v>3</v>
      </c>
      <c r="K333" s="56"/>
      <c r="L333" s="58"/>
    </row>
    <row r="334" spans="1:12" x14ac:dyDescent="0.65">
      <c r="A334" s="156" t="s">
        <v>139</v>
      </c>
      <c r="B334" s="156"/>
      <c r="C334" s="156"/>
      <c r="D334" s="156"/>
      <c r="E334" s="148"/>
      <c r="F334" s="148"/>
      <c r="G334" s="162"/>
      <c r="H334" s="162"/>
      <c r="I334" s="71">
        <f>E334*G334*6</f>
        <v>0</v>
      </c>
      <c r="J334" s="60"/>
      <c r="K334" s="56"/>
      <c r="L334" s="58"/>
    </row>
    <row r="335" spans="1:12" x14ac:dyDescent="0.65">
      <c r="A335" s="156" t="s">
        <v>140</v>
      </c>
      <c r="B335" s="156"/>
      <c r="C335" s="156"/>
      <c r="D335" s="156"/>
      <c r="E335" s="148"/>
      <c r="F335" s="148"/>
      <c r="G335" s="162"/>
      <c r="H335" s="162"/>
      <c r="I335" s="71">
        <f>E335*G335*6</f>
        <v>0</v>
      </c>
      <c r="J335" s="60"/>
      <c r="K335" s="56"/>
      <c r="L335" s="58"/>
    </row>
    <row r="336" spans="1:12" x14ac:dyDescent="0.65">
      <c r="A336" s="194" t="s">
        <v>67</v>
      </c>
      <c r="B336" s="194"/>
      <c r="C336" s="194"/>
      <c r="D336" s="194"/>
      <c r="E336" s="194"/>
      <c r="F336" s="194"/>
      <c r="G336" s="194"/>
      <c r="H336" s="194"/>
      <c r="I336" s="71">
        <f>I334+I335</f>
        <v>0</v>
      </c>
      <c r="J336" s="71">
        <f>J334+J335</f>
        <v>0</v>
      </c>
      <c r="K336" s="56"/>
      <c r="L336" s="58"/>
    </row>
    <row r="337" spans="1:12" x14ac:dyDescent="0.65">
      <c r="A337" s="195" t="s">
        <v>68</v>
      </c>
      <c r="B337" s="196"/>
      <c r="C337" s="196"/>
      <c r="D337" s="196"/>
      <c r="E337" s="196"/>
      <c r="F337" s="196"/>
      <c r="G337" s="196"/>
      <c r="H337" s="197"/>
      <c r="I337" s="71">
        <f>I306+I331+I336</f>
        <v>0</v>
      </c>
      <c r="J337" s="60">
        <f>J331+J306+J336</f>
        <v>0</v>
      </c>
      <c r="K337" s="56"/>
      <c r="L337" s="58"/>
    </row>
    <row r="338" spans="1:12" ht="68.400000000000006" x14ac:dyDescent="0.65">
      <c r="A338" s="158" t="s">
        <v>66</v>
      </c>
      <c r="B338" s="158"/>
      <c r="C338" s="158"/>
      <c r="D338" s="158"/>
      <c r="E338" s="158"/>
      <c r="F338" s="158"/>
      <c r="G338" s="158"/>
      <c r="H338" s="158"/>
      <c r="I338" s="72" t="s">
        <v>11</v>
      </c>
      <c r="J338" s="72" t="s">
        <v>3</v>
      </c>
      <c r="K338" s="58"/>
      <c r="L338" s="56"/>
    </row>
    <row r="339" spans="1:12" x14ac:dyDescent="0.65">
      <c r="A339" s="156" t="s">
        <v>142</v>
      </c>
      <c r="B339" s="156"/>
      <c r="C339" s="156"/>
      <c r="D339" s="156"/>
      <c r="E339" s="156"/>
      <c r="F339" s="156"/>
      <c r="G339" s="156"/>
      <c r="H339" s="156"/>
      <c r="I339" s="46"/>
      <c r="J339" s="60"/>
      <c r="K339" s="57"/>
      <c r="L339" s="56"/>
    </row>
    <row r="340" spans="1:12" x14ac:dyDescent="0.65">
      <c r="A340" s="159" t="s">
        <v>143</v>
      </c>
      <c r="B340" s="159"/>
      <c r="C340" s="159"/>
      <c r="D340" s="159"/>
      <c r="E340" s="159"/>
      <c r="F340" s="159"/>
      <c r="G340" s="159"/>
      <c r="H340" s="159"/>
      <c r="I340" s="73"/>
      <c r="J340" s="74"/>
      <c r="K340" s="75"/>
      <c r="L340" s="76"/>
    </row>
    <row r="341" spans="1:12" x14ac:dyDescent="0.65">
      <c r="A341" s="160" t="s">
        <v>56</v>
      </c>
      <c r="B341" s="160"/>
      <c r="C341" s="160"/>
      <c r="D341" s="160"/>
      <c r="E341" s="160"/>
      <c r="F341" s="160"/>
      <c r="G341" s="160"/>
      <c r="H341" s="160"/>
      <c r="I341" s="78">
        <f>SUM(I339:I340)</f>
        <v>0</v>
      </c>
      <c r="J341" s="79">
        <f>SUM(J339:J340)</f>
        <v>0</v>
      </c>
      <c r="K341" s="77"/>
      <c r="L341" s="80"/>
    </row>
    <row r="342" spans="1:12" ht="23.4" thickBot="1" x14ac:dyDescent="0.7">
      <c r="A342" s="161" t="s">
        <v>20</v>
      </c>
      <c r="B342" s="161"/>
      <c r="C342" s="161"/>
      <c r="D342" s="161"/>
      <c r="E342" s="161"/>
      <c r="F342" s="161"/>
      <c r="G342" s="161"/>
      <c r="H342" s="161"/>
      <c r="I342" s="81">
        <f>I337+I341</f>
        <v>0</v>
      </c>
      <c r="J342" s="82">
        <f>J341+J337</f>
        <v>0</v>
      </c>
      <c r="K342" s="83"/>
      <c r="L342" s="84"/>
    </row>
    <row r="343" spans="1:12" ht="23.4" thickTop="1" x14ac:dyDescent="0.65"/>
    <row r="344" spans="1:12" x14ac:dyDescent="0.65">
      <c r="D344" s="85" t="s">
        <v>24</v>
      </c>
      <c r="E344" s="86"/>
      <c r="F344" s="86"/>
      <c r="G344" s="87"/>
      <c r="H344" s="87"/>
      <c r="I344" s="88"/>
    </row>
    <row r="345" spans="1:12" x14ac:dyDescent="0.65">
      <c r="D345" s="89"/>
      <c r="E345" s="90"/>
      <c r="F345" s="90"/>
      <c r="G345" s="91"/>
      <c r="H345" s="91"/>
      <c r="I345" s="92"/>
    </row>
    <row r="346" spans="1:12" ht="159.6" x14ac:dyDescent="0.65">
      <c r="D346" s="35" t="s">
        <v>23</v>
      </c>
      <c r="E346" s="93" t="s">
        <v>69</v>
      </c>
      <c r="F346" s="94" t="s">
        <v>70</v>
      </c>
      <c r="G346" s="93" t="s">
        <v>71</v>
      </c>
      <c r="H346" s="94" t="s">
        <v>48</v>
      </c>
      <c r="I346" s="95" t="s">
        <v>29</v>
      </c>
    </row>
    <row r="347" spans="1:12" x14ac:dyDescent="0.65">
      <c r="D347" s="96" t="s">
        <v>32</v>
      </c>
      <c r="E347" s="97">
        <f>B16</f>
        <v>0</v>
      </c>
      <c r="F347" s="98">
        <f>B25</f>
        <v>0</v>
      </c>
      <c r="G347" s="97">
        <f>B13</f>
        <v>0</v>
      </c>
      <c r="H347" s="98">
        <f>B29</f>
        <v>0</v>
      </c>
      <c r="I347" s="97">
        <f>SUM(E347:H347)</f>
        <v>0</v>
      </c>
    </row>
    <row r="348" spans="1:12" x14ac:dyDescent="0.65">
      <c r="D348" s="96" t="s">
        <v>126</v>
      </c>
      <c r="E348" s="97">
        <f>B17-E349</f>
        <v>0</v>
      </c>
      <c r="F348" s="98">
        <f>B26+B27</f>
        <v>0</v>
      </c>
      <c r="G348" s="97">
        <f>B14</f>
        <v>0</v>
      </c>
      <c r="H348" s="98">
        <f>B30</f>
        <v>0</v>
      </c>
      <c r="I348" s="97">
        <f>SUM(E348:H348)</f>
        <v>0</v>
      </c>
    </row>
    <row r="349" spans="1:12" x14ac:dyDescent="0.65">
      <c r="D349" s="96" t="s">
        <v>127</v>
      </c>
      <c r="E349" s="97">
        <f>$D$15*10/100</f>
        <v>0</v>
      </c>
      <c r="F349" s="98">
        <v>0</v>
      </c>
      <c r="G349" s="97">
        <v>0</v>
      </c>
      <c r="H349" s="98">
        <v>0</v>
      </c>
      <c r="I349" s="97">
        <f>SUM(E349:H349)</f>
        <v>0</v>
      </c>
    </row>
    <row r="350" spans="1:12" ht="23.4" thickBot="1" x14ac:dyDescent="0.7">
      <c r="D350" s="99" t="s">
        <v>29</v>
      </c>
      <c r="E350" s="100">
        <f>SUM(E347:E349)</f>
        <v>0</v>
      </c>
      <c r="F350" s="101">
        <f>SUM(F347:F349)</f>
        <v>0</v>
      </c>
      <c r="G350" s="100">
        <f>SUM(G347:G349)</f>
        <v>0</v>
      </c>
      <c r="H350" s="101">
        <f>SUM(H347:H349)</f>
        <v>0</v>
      </c>
      <c r="I350" s="100">
        <f>SUM(I347:I349)</f>
        <v>0</v>
      </c>
    </row>
    <row r="351" spans="1:12" ht="23.4" thickTop="1" x14ac:dyDescent="0.65"/>
    <row r="354" spans="1:11" x14ac:dyDescent="0.65">
      <c r="A354" s="157" t="s">
        <v>44</v>
      </c>
      <c r="B354" s="157"/>
      <c r="C354" s="157"/>
      <c r="D354" s="157"/>
      <c r="E354" s="34"/>
      <c r="F354" s="157" t="s">
        <v>45</v>
      </c>
      <c r="G354" s="157"/>
      <c r="H354" s="157"/>
      <c r="I354" s="157"/>
      <c r="J354" s="157"/>
      <c r="K354" s="34"/>
    </row>
    <row r="355" spans="1:11" x14ac:dyDescent="0.65">
      <c r="A355" s="157" t="s">
        <v>22</v>
      </c>
      <c r="B355" s="157"/>
      <c r="C355" s="157"/>
      <c r="D355" s="157"/>
      <c r="E355" s="34"/>
      <c r="F355" s="157" t="s">
        <v>21</v>
      </c>
      <c r="G355" s="157"/>
      <c r="H355" s="157"/>
      <c r="I355" s="157"/>
      <c r="J355" s="157"/>
      <c r="K355" s="34"/>
    </row>
  </sheetData>
  <mergeCells count="369">
    <mergeCell ref="A355:D355"/>
    <mergeCell ref="F355:J355"/>
    <mergeCell ref="A339:H339"/>
    <mergeCell ref="A340:H340"/>
    <mergeCell ref="A341:H341"/>
    <mergeCell ref="A342:H342"/>
    <mergeCell ref="A354:D354"/>
    <mergeCell ref="F354:J354"/>
    <mergeCell ref="A335:D335"/>
    <mergeCell ref="E335:F335"/>
    <mergeCell ref="G335:H335"/>
    <mergeCell ref="A336:H336"/>
    <mergeCell ref="A337:H337"/>
    <mergeCell ref="A338:H338"/>
    <mergeCell ref="A332:L332"/>
    <mergeCell ref="A333:D333"/>
    <mergeCell ref="E333:F333"/>
    <mergeCell ref="G333:H333"/>
    <mergeCell ref="A334:D334"/>
    <mergeCell ref="E334:F334"/>
    <mergeCell ref="G334:H334"/>
    <mergeCell ref="A329:D329"/>
    <mergeCell ref="E329:F329"/>
    <mergeCell ref="G329:H329"/>
    <mergeCell ref="A330:F330"/>
    <mergeCell ref="G330:H330"/>
    <mergeCell ref="A331:H331"/>
    <mergeCell ref="A327:D327"/>
    <mergeCell ref="E327:F327"/>
    <mergeCell ref="G327:H327"/>
    <mergeCell ref="A328:D328"/>
    <mergeCell ref="E328:F328"/>
    <mergeCell ref="G328:H328"/>
    <mergeCell ref="A325:D325"/>
    <mergeCell ref="E325:F325"/>
    <mergeCell ref="G325:H325"/>
    <mergeCell ref="A326:D326"/>
    <mergeCell ref="E326:F326"/>
    <mergeCell ref="G326:H326"/>
    <mergeCell ref="A322:D322"/>
    <mergeCell ref="E322:F322"/>
    <mergeCell ref="G322:H322"/>
    <mergeCell ref="A323:F323"/>
    <mergeCell ref="G323:H323"/>
    <mergeCell ref="A324:L324"/>
    <mergeCell ref="A320:D320"/>
    <mergeCell ref="E320:F320"/>
    <mergeCell ref="G320:H320"/>
    <mergeCell ref="A321:D321"/>
    <mergeCell ref="E321:F321"/>
    <mergeCell ref="G321:H321"/>
    <mergeCell ref="A318:D318"/>
    <mergeCell ref="E318:F318"/>
    <mergeCell ref="G318:H318"/>
    <mergeCell ref="A319:D319"/>
    <mergeCell ref="E319:F319"/>
    <mergeCell ref="G319:H319"/>
    <mergeCell ref="A315:F315"/>
    <mergeCell ref="G315:H315"/>
    <mergeCell ref="A316:L316"/>
    <mergeCell ref="A317:D317"/>
    <mergeCell ref="E317:F317"/>
    <mergeCell ref="G317:H317"/>
    <mergeCell ref="A313:D313"/>
    <mergeCell ref="E313:F313"/>
    <mergeCell ref="G313:H313"/>
    <mergeCell ref="A314:D314"/>
    <mergeCell ref="E314:F314"/>
    <mergeCell ref="G314:H314"/>
    <mergeCell ref="A311:D311"/>
    <mergeCell ref="E311:F311"/>
    <mergeCell ref="G311:H311"/>
    <mergeCell ref="A312:D312"/>
    <mergeCell ref="E312:F312"/>
    <mergeCell ref="G312:H312"/>
    <mergeCell ref="A309:D309"/>
    <mergeCell ref="E309:F309"/>
    <mergeCell ref="G309:H309"/>
    <mergeCell ref="A310:D310"/>
    <mergeCell ref="E310:F310"/>
    <mergeCell ref="G310:H310"/>
    <mergeCell ref="A303:D303"/>
    <mergeCell ref="A304:H304"/>
    <mergeCell ref="A305:H305"/>
    <mergeCell ref="A306:H306"/>
    <mergeCell ref="A307:L307"/>
    <mergeCell ref="A308:L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L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H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H238"/>
    <mergeCell ref="A239:H239"/>
    <mergeCell ref="A240:L240"/>
    <mergeCell ref="A241:L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L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H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I172:I173"/>
    <mergeCell ref="J172:J173"/>
    <mergeCell ref="K172:L172"/>
    <mergeCell ref="A174:L174"/>
    <mergeCell ref="A175:L175"/>
    <mergeCell ref="A176:D176"/>
    <mergeCell ref="A169:D169"/>
    <mergeCell ref="A170:H170"/>
    <mergeCell ref="A171:H171"/>
    <mergeCell ref="A172:D173"/>
    <mergeCell ref="E172:E173"/>
    <mergeCell ref="F172:F173"/>
    <mergeCell ref="G172:G173"/>
    <mergeCell ref="H172:H173"/>
    <mergeCell ref="A163:D163"/>
    <mergeCell ref="A164:D164"/>
    <mergeCell ref="A165:D165"/>
    <mergeCell ref="A166:D166"/>
    <mergeCell ref="A167:D167"/>
    <mergeCell ref="A168:D168"/>
    <mergeCell ref="A157:D157"/>
    <mergeCell ref="A158:D158"/>
    <mergeCell ref="A159:D159"/>
    <mergeCell ref="A160:D160"/>
    <mergeCell ref="A161:D161"/>
    <mergeCell ref="A162:D162"/>
    <mergeCell ref="A151:D151"/>
    <mergeCell ref="A152:D152"/>
    <mergeCell ref="A153:D153"/>
    <mergeCell ref="A154:D154"/>
    <mergeCell ref="A155:D155"/>
    <mergeCell ref="A156:D156"/>
    <mergeCell ref="A145:D145"/>
    <mergeCell ref="A146:D146"/>
    <mergeCell ref="A147:D147"/>
    <mergeCell ref="A148:D148"/>
    <mergeCell ref="A149:D149"/>
    <mergeCell ref="A150:D150"/>
    <mergeCell ref="A139:L139"/>
    <mergeCell ref="A140:D140"/>
    <mergeCell ref="A141:D141"/>
    <mergeCell ref="A142:D142"/>
    <mergeCell ref="A143:D143"/>
    <mergeCell ref="A144:D144"/>
    <mergeCell ref="A133:D133"/>
    <mergeCell ref="A134:D134"/>
    <mergeCell ref="A135:D135"/>
    <mergeCell ref="A136:D136"/>
    <mergeCell ref="A137:D137"/>
    <mergeCell ref="A138:H138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15:D115"/>
    <mergeCell ref="A116:D116"/>
    <mergeCell ref="A117:D117"/>
    <mergeCell ref="A118:D118"/>
    <mergeCell ref="A119:D119"/>
    <mergeCell ref="A120:D120"/>
    <mergeCell ref="A109:D109"/>
    <mergeCell ref="A110:D110"/>
    <mergeCell ref="A111:D111"/>
    <mergeCell ref="A112:D112"/>
    <mergeCell ref="A113:D113"/>
    <mergeCell ref="A114:D114"/>
    <mergeCell ref="A103:D103"/>
    <mergeCell ref="A104:H104"/>
    <mergeCell ref="A105:H105"/>
    <mergeCell ref="A106:L106"/>
    <mergeCell ref="A107:L107"/>
    <mergeCell ref="A108:D108"/>
    <mergeCell ref="A97:D97"/>
    <mergeCell ref="A98:D98"/>
    <mergeCell ref="A99:D99"/>
    <mergeCell ref="A100:D100"/>
    <mergeCell ref="A101:D101"/>
    <mergeCell ref="A102:D102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79:D79"/>
    <mergeCell ref="A80:D80"/>
    <mergeCell ref="A81:D81"/>
    <mergeCell ref="A82:D82"/>
    <mergeCell ref="A83:D83"/>
    <mergeCell ref="A84:D84"/>
    <mergeCell ref="A73:L73"/>
    <mergeCell ref="A74:D74"/>
    <mergeCell ref="A75:D75"/>
    <mergeCell ref="A76:D76"/>
    <mergeCell ref="A77:D77"/>
    <mergeCell ref="A78:D78"/>
    <mergeCell ref="A67:D67"/>
    <mergeCell ref="A68:D68"/>
    <mergeCell ref="A69:D69"/>
    <mergeCell ref="A70:D70"/>
    <mergeCell ref="A71:D71"/>
    <mergeCell ref="A72:H72"/>
    <mergeCell ref="A61:D61"/>
    <mergeCell ref="A62:D62"/>
    <mergeCell ref="A63:D63"/>
    <mergeCell ref="A64:D64"/>
    <mergeCell ref="A65:D65"/>
    <mergeCell ref="A66:D66"/>
    <mergeCell ref="A55:D55"/>
    <mergeCell ref="A56:D56"/>
    <mergeCell ref="A57:D57"/>
    <mergeCell ref="A58:D58"/>
    <mergeCell ref="A59:D59"/>
    <mergeCell ref="A60:D60"/>
    <mergeCell ref="A49:D49"/>
    <mergeCell ref="A50:D50"/>
    <mergeCell ref="A51:D51"/>
    <mergeCell ref="A52:D52"/>
    <mergeCell ref="A53:D53"/>
    <mergeCell ref="A54:D54"/>
    <mergeCell ref="A43:D43"/>
    <mergeCell ref="A44:D44"/>
    <mergeCell ref="A45:D45"/>
    <mergeCell ref="A46:D46"/>
    <mergeCell ref="A47:D47"/>
    <mergeCell ref="A48:D48"/>
    <mergeCell ref="J37:J38"/>
    <mergeCell ref="K37:L37"/>
    <mergeCell ref="A39:L39"/>
    <mergeCell ref="A40:L40"/>
    <mergeCell ref="A41:L41"/>
    <mergeCell ref="A42:D42"/>
    <mergeCell ref="A2:J2"/>
    <mergeCell ref="A3:J3"/>
    <mergeCell ref="H6:J6"/>
    <mergeCell ref="K36:L36"/>
    <mergeCell ref="A37:D38"/>
    <mergeCell ref="E37:E38"/>
    <mergeCell ref="F37:F38"/>
    <mergeCell ref="G37:G38"/>
    <mergeCell ref="H37:H38"/>
    <mergeCell ref="I37:I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79" max="9" man="1"/>
    <brk id="187" max="9" man="1"/>
    <brk id="297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"/>
  <sheetViews>
    <sheetView zoomScale="85" zoomScaleNormal="85" workbookViewId="0">
      <selection activeCell="D7" sqref="D7"/>
    </sheetView>
  </sheetViews>
  <sheetFormatPr defaultColWidth="8.77734375" defaultRowHeight="22.8" x14ac:dyDescent="0.65"/>
  <cols>
    <col min="1" max="1" width="16.88671875" style="1" customWidth="1"/>
    <col min="2" max="5" width="22.109375" style="1" customWidth="1"/>
    <col min="6" max="6" width="24.77734375" style="1" customWidth="1"/>
    <col min="7" max="7" width="9.44140625" style="1" customWidth="1"/>
    <col min="8" max="16384" width="8.77734375" style="1"/>
  </cols>
  <sheetData>
    <row r="2" spans="1:7" ht="22.95" customHeight="1" x14ac:dyDescent="0.65">
      <c r="A2" s="205" t="s">
        <v>24</v>
      </c>
      <c r="B2" s="205"/>
      <c r="C2" s="205"/>
      <c r="D2" s="205"/>
      <c r="E2" s="205"/>
      <c r="F2" s="205"/>
    </row>
    <row r="3" spans="1:7" ht="15" customHeight="1" x14ac:dyDescent="0.65">
      <c r="A3" s="34"/>
      <c r="B3" s="34"/>
      <c r="C3" s="34"/>
      <c r="D3" s="34"/>
      <c r="E3" s="34"/>
      <c r="F3" s="34"/>
    </row>
    <row r="4" spans="1:7" ht="55.95" customHeight="1" x14ac:dyDescent="0.65">
      <c r="A4" s="35" t="s">
        <v>23</v>
      </c>
      <c r="B4" s="93" t="s">
        <v>25</v>
      </c>
      <c r="C4" s="93" t="s">
        <v>26</v>
      </c>
      <c r="D4" s="95" t="s">
        <v>27</v>
      </c>
      <c r="E4" s="95" t="s">
        <v>28</v>
      </c>
      <c r="F4" s="95" t="s">
        <v>29</v>
      </c>
      <c r="G4" s="103"/>
    </row>
    <row r="5" spans="1:7" ht="37.200000000000003" customHeight="1" x14ac:dyDescent="0.65">
      <c r="A5" s="96" t="s">
        <v>30</v>
      </c>
      <c r="B5" s="97">
        <v>0</v>
      </c>
      <c r="C5" s="97">
        <v>0</v>
      </c>
      <c r="D5" s="97">
        <f>'ทุน 2 ปี ปวส.1'!I347</f>
        <v>0</v>
      </c>
      <c r="E5" s="97">
        <v>0</v>
      </c>
      <c r="F5" s="97">
        <f>SUM(B5:E5)</f>
        <v>0</v>
      </c>
    </row>
    <row r="6" spans="1:7" ht="37.200000000000003" customHeight="1" x14ac:dyDescent="0.65">
      <c r="A6" s="96" t="s">
        <v>31</v>
      </c>
      <c r="B6" s="97">
        <v>0</v>
      </c>
      <c r="C6" s="97">
        <v>0</v>
      </c>
      <c r="D6" s="97">
        <f>'ทุน 2 ปี ปวส.1'!I348</f>
        <v>0</v>
      </c>
      <c r="E6" s="97">
        <v>0</v>
      </c>
      <c r="F6" s="97">
        <f>SUM(B6:E6)</f>
        <v>0</v>
      </c>
    </row>
    <row r="7" spans="1:7" ht="37.200000000000003" customHeight="1" x14ac:dyDescent="0.65">
      <c r="A7" s="96" t="s">
        <v>32</v>
      </c>
      <c r="B7" s="97">
        <v>0</v>
      </c>
      <c r="C7" s="97">
        <v>0</v>
      </c>
      <c r="D7" s="97">
        <f>'ทุน 2 ปี ปวส.2'!I345</f>
        <v>0</v>
      </c>
      <c r="E7" s="97">
        <v>0</v>
      </c>
      <c r="F7" s="97">
        <f>SUM(B7:E7)</f>
        <v>0</v>
      </c>
    </row>
    <row r="8" spans="1:7" ht="37.200000000000003" customHeight="1" x14ac:dyDescent="0.65">
      <c r="A8" s="96" t="s">
        <v>126</v>
      </c>
      <c r="B8" s="97">
        <v>0</v>
      </c>
      <c r="C8" s="97">
        <v>0</v>
      </c>
      <c r="D8" s="97">
        <f>'ทุน 2 ปี ปวส.2'!I348</f>
        <v>0</v>
      </c>
      <c r="E8" s="97">
        <v>0</v>
      </c>
      <c r="F8" s="97">
        <f t="shared" ref="F8:F9" si="0">SUM(B8:E8)</f>
        <v>0</v>
      </c>
    </row>
    <row r="9" spans="1:7" ht="37.200000000000003" customHeight="1" x14ac:dyDescent="0.65">
      <c r="A9" s="96" t="s">
        <v>127</v>
      </c>
      <c r="B9" s="97">
        <v>0</v>
      </c>
      <c r="C9" s="97">
        <v>0</v>
      </c>
      <c r="D9" s="97">
        <f>'ทุน 2 ปี ปวส.2'!I349</f>
        <v>0</v>
      </c>
      <c r="E9" s="97">
        <v>0</v>
      </c>
      <c r="F9" s="97">
        <f t="shared" si="0"/>
        <v>0</v>
      </c>
    </row>
    <row r="10" spans="1:7" ht="37.200000000000003" customHeight="1" x14ac:dyDescent="0.65">
      <c r="A10" s="95" t="s">
        <v>29</v>
      </c>
      <c r="B10" s="104">
        <f>SUM(B5:B9)</f>
        <v>0</v>
      </c>
      <c r="C10" s="104">
        <f>SUM(C5:C9)</f>
        <v>0</v>
      </c>
      <c r="D10" s="104">
        <f>SUM(D5:D9)</f>
        <v>0</v>
      </c>
      <c r="E10" s="104">
        <f>SUM(E5:E9)</f>
        <v>0</v>
      </c>
      <c r="F10" s="104">
        <f>SUM(F5:F9)</f>
        <v>0</v>
      </c>
    </row>
  </sheetData>
  <mergeCells count="1">
    <mergeCell ref="A2:F2"/>
  </mergeCell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B1:H16"/>
  <sheetViews>
    <sheetView showGridLines="0" workbookViewId="0">
      <selection activeCell="B3" sqref="B3:H3"/>
    </sheetView>
  </sheetViews>
  <sheetFormatPr defaultRowHeight="22.8" x14ac:dyDescent="0.65"/>
  <cols>
    <col min="1" max="1" width="2.21875" style="1" customWidth="1"/>
    <col min="2" max="2" width="8.88671875" style="1"/>
    <col min="3" max="3" width="31" style="1" bestFit="1" customWidth="1"/>
    <col min="4" max="4" width="8.88671875" style="1"/>
    <col min="5" max="5" width="16.77734375" style="1" bestFit="1" customWidth="1"/>
    <col min="6" max="6" width="8.88671875" style="1"/>
    <col min="7" max="7" width="10.21875" style="1" customWidth="1"/>
    <col min="8" max="8" width="11" style="1" customWidth="1"/>
    <col min="9" max="16384" width="8.88671875" style="1"/>
  </cols>
  <sheetData>
    <row r="1" spans="2:8" ht="7.5" customHeight="1" x14ac:dyDescent="0.65"/>
    <row r="2" spans="2:8" ht="40.799999999999997" customHeight="1" x14ac:dyDescent="0.65">
      <c r="B2" s="212" t="s">
        <v>154</v>
      </c>
      <c r="C2" s="212"/>
      <c r="D2" s="212"/>
      <c r="E2" s="212"/>
      <c r="F2" s="212"/>
      <c r="G2" s="212"/>
      <c r="H2" s="212"/>
    </row>
    <row r="3" spans="2:8" ht="22.5" customHeight="1" x14ac:dyDescent="0.65">
      <c r="B3" s="212" t="s">
        <v>95</v>
      </c>
      <c r="C3" s="212"/>
      <c r="D3" s="212"/>
      <c r="E3" s="212"/>
      <c r="F3" s="212"/>
      <c r="G3" s="212"/>
      <c r="H3" s="212"/>
    </row>
    <row r="4" spans="2:8" x14ac:dyDescent="0.65">
      <c r="B4" s="106" t="s">
        <v>79</v>
      </c>
      <c r="C4" s="106"/>
      <c r="D4" s="106"/>
      <c r="E4" s="106"/>
    </row>
    <row r="5" spans="2:8" x14ac:dyDescent="0.65">
      <c r="B5" s="107"/>
      <c r="C5" s="107"/>
    </row>
    <row r="6" spans="2:8" ht="91.2" x14ac:dyDescent="0.65">
      <c r="B6" s="213" t="s">
        <v>89</v>
      </c>
      <c r="C6" s="213"/>
      <c r="D6" s="109" t="s">
        <v>84</v>
      </c>
      <c r="E6" s="109" t="s">
        <v>85</v>
      </c>
      <c r="F6" s="109" t="s">
        <v>86</v>
      </c>
      <c r="G6" s="214" t="s">
        <v>94</v>
      </c>
      <c r="H6" s="215"/>
    </row>
    <row r="7" spans="2:8" x14ac:dyDescent="0.65">
      <c r="B7" s="110" t="s">
        <v>80</v>
      </c>
      <c r="C7" s="110"/>
      <c r="D7" s="115">
        <v>0.2</v>
      </c>
      <c r="E7" s="116" t="s">
        <v>87</v>
      </c>
      <c r="F7" s="115">
        <v>0.25</v>
      </c>
      <c r="G7" s="216" t="s">
        <v>145</v>
      </c>
      <c r="H7" s="217"/>
    </row>
    <row r="8" spans="2:8" x14ac:dyDescent="0.65">
      <c r="B8" s="110" t="s">
        <v>81</v>
      </c>
      <c r="C8" s="110"/>
      <c r="D8" s="115">
        <v>0.35</v>
      </c>
      <c r="E8" s="115">
        <v>0.35</v>
      </c>
      <c r="F8" s="115">
        <v>0.35</v>
      </c>
      <c r="G8" s="218"/>
      <c r="H8" s="219"/>
    </row>
    <row r="9" spans="2:8" x14ac:dyDescent="0.65">
      <c r="B9" s="110" t="s">
        <v>82</v>
      </c>
      <c r="C9" s="110"/>
      <c r="D9" s="115">
        <v>0.3</v>
      </c>
      <c r="E9" s="115">
        <v>0.3</v>
      </c>
      <c r="F9" s="115">
        <v>0.3</v>
      </c>
      <c r="G9" s="218"/>
      <c r="H9" s="219"/>
    </row>
    <row r="10" spans="2:8" x14ac:dyDescent="0.65">
      <c r="B10" s="112" t="s">
        <v>83</v>
      </c>
      <c r="C10" s="113"/>
      <c r="D10" s="115">
        <v>0.15</v>
      </c>
      <c r="E10" s="114" t="s">
        <v>88</v>
      </c>
      <c r="F10" s="115">
        <v>0.1</v>
      </c>
      <c r="G10" s="220"/>
      <c r="H10" s="221"/>
    </row>
    <row r="11" spans="2:8" x14ac:dyDescent="0.65">
      <c r="B11" s="107"/>
      <c r="C11" s="107"/>
    </row>
    <row r="12" spans="2:8" ht="91.2" x14ac:dyDescent="0.65">
      <c r="B12" s="213" t="s">
        <v>90</v>
      </c>
      <c r="C12" s="213"/>
      <c r="D12" s="109" t="s">
        <v>84</v>
      </c>
      <c r="E12" s="109" t="s">
        <v>85</v>
      </c>
      <c r="F12" s="109" t="s">
        <v>86</v>
      </c>
      <c r="G12" s="214" t="s">
        <v>94</v>
      </c>
      <c r="H12" s="215"/>
    </row>
    <row r="13" spans="2:8" x14ac:dyDescent="0.65">
      <c r="B13" s="110" t="s">
        <v>80</v>
      </c>
      <c r="C13" s="110"/>
      <c r="D13" s="115">
        <v>0.15</v>
      </c>
      <c r="E13" s="116" t="s">
        <v>87</v>
      </c>
      <c r="F13" s="115">
        <v>0.2</v>
      </c>
      <c r="G13" s="206" t="s">
        <v>146</v>
      </c>
      <c r="H13" s="207"/>
    </row>
    <row r="14" spans="2:8" x14ac:dyDescent="0.65">
      <c r="B14" s="110" t="s">
        <v>81</v>
      </c>
      <c r="C14" s="110"/>
      <c r="D14" s="115">
        <v>0.35</v>
      </c>
      <c r="E14" s="115">
        <v>0.35</v>
      </c>
      <c r="F14" s="115">
        <v>0.35</v>
      </c>
      <c r="G14" s="208"/>
      <c r="H14" s="209"/>
    </row>
    <row r="15" spans="2:8" x14ac:dyDescent="0.65">
      <c r="B15" s="110" t="s">
        <v>82</v>
      </c>
      <c r="C15" s="110"/>
      <c r="D15" s="115">
        <v>0.35</v>
      </c>
      <c r="E15" s="115">
        <v>0.35</v>
      </c>
      <c r="F15" s="115">
        <v>0.35</v>
      </c>
      <c r="G15" s="208"/>
      <c r="H15" s="209"/>
    </row>
    <row r="16" spans="2:8" x14ac:dyDescent="0.65">
      <c r="B16" s="112" t="s">
        <v>83</v>
      </c>
      <c r="C16" s="113"/>
      <c r="D16" s="115">
        <v>0.15</v>
      </c>
      <c r="E16" s="114" t="s">
        <v>88</v>
      </c>
      <c r="F16" s="115">
        <v>0.1</v>
      </c>
      <c r="G16" s="210"/>
      <c r="H16" s="211"/>
    </row>
  </sheetData>
  <mergeCells count="8">
    <mergeCell ref="G13:H16"/>
    <mergeCell ref="B2:H2"/>
    <mergeCell ref="B3:H3"/>
    <mergeCell ref="B6:C6"/>
    <mergeCell ref="G6:H6"/>
    <mergeCell ref="G7:H10"/>
    <mergeCell ref="B12:C12"/>
    <mergeCell ref="G12:H12"/>
  </mergeCells>
  <pageMargins left="0.70866141732283472" right="0.51181102362204722" top="0.55118110236220474" bottom="0.35433070866141736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12"/>
  <sheetViews>
    <sheetView showGridLines="0" workbookViewId="0">
      <selection activeCell="B8" sqref="B8:B10"/>
    </sheetView>
  </sheetViews>
  <sheetFormatPr defaultRowHeight="16.8" x14ac:dyDescent="0.5"/>
  <cols>
    <col min="1" max="1" width="2.21875" style="105" customWidth="1"/>
    <col min="2" max="2" width="10.109375" style="105" customWidth="1"/>
    <col min="3" max="3" width="44.6640625" style="105" customWidth="1"/>
    <col min="4" max="4" width="25.5546875" style="105" bestFit="1" customWidth="1"/>
    <col min="5" max="16384" width="8.88671875" style="105"/>
  </cols>
  <sheetData>
    <row r="1" spans="1:4" ht="22.8" x14ac:dyDescent="0.65">
      <c r="A1" s="1"/>
      <c r="B1" s="1"/>
      <c r="C1" s="1"/>
      <c r="D1" s="1"/>
    </row>
    <row r="2" spans="1:4" ht="22.8" x14ac:dyDescent="0.65">
      <c r="A2" s="1"/>
      <c r="B2" s="212" t="s">
        <v>111</v>
      </c>
      <c r="C2" s="212"/>
      <c r="D2" s="212"/>
    </row>
    <row r="3" spans="1:4" ht="101.25" customHeight="1" x14ac:dyDescent="0.65">
      <c r="A3" s="1"/>
      <c r="B3" s="212" t="s">
        <v>155</v>
      </c>
      <c r="C3" s="212"/>
      <c r="D3" s="212"/>
    </row>
    <row r="4" spans="1:4" ht="22.8" x14ac:dyDescent="0.65">
      <c r="A4" s="1"/>
      <c r="B4" s="222"/>
      <c r="C4" s="222"/>
      <c r="D4" s="222"/>
    </row>
    <row r="5" spans="1:4" ht="45.6" x14ac:dyDescent="0.65">
      <c r="A5" s="1"/>
      <c r="B5" s="117" t="s">
        <v>110</v>
      </c>
      <c r="C5" s="108" t="s">
        <v>109</v>
      </c>
      <c r="D5" s="118" t="s">
        <v>107</v>
      </c>
    </row>
    <row r="6" spans="1:4" ht="22.8" x14ac:dyDescent="0.65">
      <c r="A6" s="1"/>
      <c r="B6" s="119" t="s">
        <v>108</v>
      </c>
      <c r="C6" s="120" t="s">
        <v>107</v>
      </c>
      <c r="D6" s="111" t="s">
        <v>106</v>
      </c>
    </row>
    <row r="7" spans="1:4" ht="22.8" x14ac:dyDescent="0.65">
      <c r="A7" s="1"/>
      <c r="B7" s="119" t="s">
        <v>105</v>
      </c>
      <c r="C7" s="121" t="s">
        <v>104</v>
      </c>
      <c r="D7" s="122" t="s">
        <v>103</v>
      </c>
    </row>
    <row r="8" spans="1:4" ht="22.8" x14ac:dyDescent="0.65">
      <c r="A8" s="1"/>
      <c r="B8" s="223" t="s">
        <v>102</v>
      </c>
      <c r="C8" s="121" t="s">
        <v>101</v>
      </c>
      <c r="D8" s="122" t="s">
        <v>100</v>
      </c>
    </row>
    <row r="9" spans="1:4" ht="22.8" x14ac:dyDescent="0.65">
      <c r="A9" s="1"/>
      <c r="B9" s="224"/>
      <c r="C9" s="121" t="s">
        <v>99</v>
      </c>
      <c r="D9" s="122" t="s">
        <v>98</v>
      </c>
    </row>
    <row r="10" spans="1:4" ht="22.8" x14ac:dyDescent="0.65">
      <c r="A10" s="1"/>
      <c r="B10" s="225"/>
      <c r="C10" s="123" t="s">
        <v>97</v>
      </c>
      <c r="D10" s="122" t="s">
        <v>96</v>
      </c>
    </row>
    <row r="11" spans="1:4" ht="22.8" x14ac:dyDescent="0.65">
      <c r="A11" s="1"/>
      <c r="B11" s="1"/>
      <c r="C11" s="1"/>
      <c r="D11" s="1"/>
    </row>
    <row r="12" spans="1:4" ht="22.8" x14ac:dyDescent="0.65">
      <c r="A12" s="1"/>
      <c r="B12" s="1"/>
      <c r="C12" s="1"/>
      <c r="D12" s="1"/>
    </row>
  </sheetData>
  <mergeCells count="4">
    <mergeCell ref="B2:D2"/>
    <mergeCell ref="B4:D4"/>
    <mergeCell ref="B3:D3"/>
    <mergeCell ref="B8:B10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ทุน 2 ปี ปวส.1</vt:lpstr>
      <vt:lpstr>ทุน 2 ปี ปวส.2</vt:lpstr>
      <vt:lpstr>งวดงาน-งวดเงิน</vt:lpstr>
      <vt:lpstr>สัดส่วน(2 ปี)</vt:lpstr>
      <vt:lpstr>อัตราค่าสอบบัญชี</vt:lpstr>
      <vt:lpstr>'ทุน 2 ปี ปวส.1'!Print_Area</vt:lpstr>
      <vt:lpstr>'ทุน 2 ปี ปวส.2'!Print_Area</vt:lpstr>
      <vt:lpstr>'สัดส่วน(2 ปี)'!Print_Area</vt:lpstr>
      <vt:lpstr>'ทุน 2 ปี ปวส.1'!Print_Titles</vt:lpstr>
      <vt:lpstr>'ทุน 2 ปี ปวส.2'!Print_Titles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Supanida Jirasinwatthana</dc:creator>
  <cp:lastModifiedBy>Somchanok Ladadok</cp:lastModifiedBy>
  <cp:lastPrinted>2022-04-01T06:13:11Z</cp:lastPrinted>
  <dcterms:created xsi:type="dcterms:W3CDTF">2019-05-10T01:31:26Z</dcterms:created>
  <dcterms:modified xsi:type="dcterms:W3CDTF">2025-10-27T22:56:46Z</dcterms:modified>
</cp:coreProperties>
</file>