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hatcharaporn\Desktop\Phatcharaporn\ประกาศทุน 69\แบบเสนอโครงการ_69\re2569 (1)\"/>
    </mc:Choice>
  </mc:AlternateContent>
  <xr:revisionPtr revIDLastSave="0" documentId="8_{EABADBB5-008E-4D6D-AE64-DBBBD58CB3C9}" xr6:coauthVersionLast="47" xr6:coauthVersionMax="47" xr10:uidLastSave="{00000000-0000-0000-0000-000000000000}"/>
  <bookViews>
    <workbookView xWindow="-108" yWindow="-108" windowWidth="23256" windowHeight="12456" firstSheet="6" activeTab="6" xr2:uid="{00000000-000D-0000-FFFF-FFFF00000000}"/>
  </bookViews>
  <sheets>
    <sheet name="ทุน 5 ปี (ปวช.1)" sheetId="16" r:id="rId1"/>
    <sheet name="ทุน 5 ปี (ปวช.2)" sheetId="17" r:id="rId2"/>
    <sheet name="ทุน 5 ปี (ปวช.3)" sheetId="18" r:id="rId3"/>
    <sheet name="ทุน 2 ปี (ปวส.1)" sheetId="7" r:id="rId4"/>
    <sheet name="ทุน 2 ปี (ปวส.2) " sheetId="14" r:id="rId5"/>
    <sheet name="งวดงาน-งวด.." sheetId="15" r:id="rId6"/>
    <sheet name="สัดส่วนงบประมาณ" sheetId="13" r:id="rId7"/>
    <sheet name="อัตราค่าสอบบัญชี" sheetId="12" r:id="rId8"/>
  </sheets>
  <definedNames>
    <definedName name="_xlnm.Print_Area" localSheetId="3">'ทุน 2 ปี (ปวส.1)'!$A$1:$L$430</definedName>
    <definedName name="_xlnm.Print_Area" localSheetId="4">'ทุน 2 ปี (ปวส.2) '!$A$1:$L$431</definedName>
    <definedName name="_xlnm.Print_Area" localSheetId="0">'ทุน 5 ปี (ปวช.1)'!$A$1:$L$430</definedName>
    <definedName name="_xlnm.Print_Area" localSheetId="1">'ทุน 5 ปี (ปวช.2)'!$A$1:$L$430</definedName>
    <definedName name="_xlnm.Print_Area" localSheetId="2">'ทุน 5 ปี (ปวช.3)'!$A$1:$L$430</definedName>
    <definedName name="_xlnm.Print_Titles" localSheetId="3">'ทุน 2 ปี (ปวส.1)'!$43:$44</definedName>
    <definedName name="_xlnm.Print_Titles" localSheetId="4">'ทุน 2 ปี (ปวส.2) '!$43:$44</definedName>
    <definedName name="_xlnm.Print_Titles" localSheetId="0">'ทุน 5 ปี (ปวช.1)'!$43:$44</definedName>
    <definedName name="_xlnm.Print_Titles" localSheetId="1">'ทุน 5 ปี (ปวช.2)'!$43:$44</definedName>
    <definedName name="_xlnm.Print_Titles" localSheetId="2">'ทุน 5 ปี (ปวช.3)'!$43:$44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4" l="1"/>
  <c r="D19" i="7"/>
  <c r="J415" i="18"/>
  <c r="I415" i="18"/>
  <c r="I416" i="18" s="1"/>
  <c r="J410" i="18"/>
  <c r="I409" i="18"/>
  <c r="B14" i="18" s="1"/>
  <c r="G422" i="18" s="1"/>
  <c r="I408" i="18"/>
  <c r="I410" i="18" s="1"/>
  <c r="J404" i="18"/>
  <c r="G404" i="18"/>
  <c r="I403" i="18"/>
  <c r="I402" i="18"/>
  <c r="I401" i="18"/>
  <c r="I400" i="18"/>
  <c r="I399" i="18"/>
  <c r="J396" i="18"/>
  <c r="G396" i="18"/>
  <c r="I395" i="18"/>
  <c r="I394" i="18"/>
  <c r="I393" i="18"/>
  <c r="I392" i="18"/>
  <c r="I391" i="18"/>
  <c r="I390" i="18"/>
  <c r="J387" i="18"/>
  <c r="G387" i="18"/>
  <c r="I386" i="18"/>
  <c r="I385" i="18"/>
  <c r="I384" i="18"/>
  <c r="I383" i="18"/>
  <c r="I382" i="18"/>
  <c r="I387" i="18" s="1"/>
  <c r="J376" i="18"/>
  <c r="J377" i="18" s="1"/>
  <c r="I375" i="18"/>
  <c r="I374" i="18"/>
  <c r="I373" i="18"/>
  <c r="I372" i="18"/>
  <c r="I371" i="18"/>
  <c r="I369" i="18"/>
  <c r="I368" i="18"/>
  <c r="I367" i="18"/>
  <c r="I366" i="18"/>
  <c r="I365" i="18"/>
  <c r="I364" i="18" s="1"/>
  <c r="I363" i="18"/>
  <c r="I362" i="18"/>
  <c r="I361" i="18"/>
  <c r="I360" i="18"/>
  <c r="I359" i="18"/>
  <c r="I358" i="18" s="1"/>
  <c r="I357" i="18"/>
  <c r="I356" i="18"/>
  <c r="I355" i="18"/>
  <c r="I354" i="18"/>
  <c r="I353" i="18"/>
  <c r="I352" i="18" s="1"/>
  <c r="I351" i="18"/>
  <c r="I350" i="18"/>
  <c r="I349" i="18"/>
  <c r="I348" i="18"/>
  <c r="I347" i="18"/>
  <c r="I346" i="18" s="1"/>
  <c r="J344" i="18"/>
  <c r="I343" i="18"/>
  <c r="I338" i="18" s="1"/>
  <c r="I342" i="18"/>
  <c r="I341" i="18"/>
  <c r="I340" i="18"/>
  <c r="I339" i="18"/>
  <c r="I337" i="18"/>
  <c r="I336" i="18"/>
  <c r="I335" i="18"/>
  <c r="I334" i="18"/>
  <c r="I333" i="18"/>
  <c r="I331" i="18"/>
  <c r="I330" i="18"/>
  <c r="I329" i="18"/>
  <c r="I328" i="18"/>
  <c r="I327" i="18"/>
  <c r="I325" i="18"/>
  <c r="I324" i="18"/>
  <c r="I323" i="18"/>
  <c r="I322" i="18"/>
  <c r="I321" i="18"/>
  <c r="I319" i="18"/>
  <c r="I318" i="18"/>
  <c r="I317" i="18"/>
  <c r="I316" i="18"/>
  <c r="I315" i="18"/>
  <c r="J310" i="18"/>
  <c r="I309" i="18"/>
  <c r="I308" i="18"/>
  <c r="I307" i="18"/>
  <c r="I306" i="18"/>
  <c r="I305" i="18"/>
  <c r="I304" i="18" s="1"/>
  <c r="I303" i="18"/>
  <c r="I302" i="18"/>
  <c r="I301" i="18"/>
  <c r="I300" i="18"/>
  <c r="I299" i="18"/>
  <c r="I298" i="18" s="1"/>
  <c r="I297" i="18"/>
  <c r="I296" i="18"/>
  <c r="I295" i="18"/>
  <c r="I294" i="18"/>
  <c r="I293" i="18"/>
  <c r="I292" i="18" s="1"/>
  <c r="I291" i="18"/>
  <c r="I290" i="18"/>
  <c r="I289" i="18"/>
  <c r="I288" i="18"/>
  <c r="I287" i="18"/>
  <c r="I286" i="18" s="1"/>
  <c r="I285" i="18"/>
  <c r="I284" i="18"/>
  <c r="I283" i="18"/>
  <c r="I282" i="18"/>
  <c r="I281" i="18"/>
  <c r="J278" i="18"/>
  <c r="J311" i="18" s="1"/>
  <c r="I277" i="18"/>
  <c r="I276" i="18"/>
  <c r="I275" i="18"/>
  <c r="I274" i="18"/>
  <c r="I273" i="18"/>
  <c r="I271" i="18"/>
  <c r="I270" i="18"/>
  <c r="I269" i="18"/>
  <c r="I268" i="18"/>
  <c r="I267" i="18"/>
  <c r="I265" i="18"/>
  <c r="I264" i="18"/>
  <c r="I263" i="18"/>
  <c r="I262" i="18"/>
  <c r="I261" i="18"/>
  <c r="I259" i="18"/>
  <c r="I258" i="18"/>
  <c r="I257" i="18"/>
  <c r="I256" i="18"/>
  <c r="I255" i="18"/>
  <c r="I253" i="18"/>
  <c r="I252" i="18"/>
  <c r="I251" i="18"/>
  <c r="I250" i="18"/>
  <c r="I249" i="18"/>
  <c r="J244" i="18"/>
  <c r="J245" i="18" s="1"/>
  <c r="I243" i="18"/>
  <c r="I242" i="18"/>
  <c r="I241" i="18"/>
  <c r="I240" i="18"/>
  <c r="I239" i="18"/>
  <c r="I238" i="18" s="1"/>
  <c r="I237" i="18"/>
  <c r="I236" i="18"/>
  <c r="I235" i="18"/>
  <c r="I234" i="18"/>
  <c r="I233" i="18"/>
  <c r="I232" i="18" s="1"/>
  <c r="I231" i="18"/>
  <c r="I230" i="18"/>
  <c r="I229" i="18"/>
  <c r="I228" i="18"/>
  <c r="I227" i="18"/>
  <c r="I226" i="18" s="1"/>
  <c r="I225" i="18"/>
  <c r="I224" i="18"/>
  <c r="I223" i="18"/>
  <c r="I222" i="18"/>
  <c r="I221" i="18"/>
  <c r="I219" i="18"/>
  <c r="I218" i="18"/>
  <c r="I217" i="18"/>
  <c r="I216" i="18"/>
  <c r="I215" i="18"/>
  <c r="I214" i="18" s="1"/>
  <c r="J212" i="18"/>
  <c r="I211" i="18"/>
  <c r="I210" i="18"/>
  <c r="I209" i="18"/>
  <c r="I208" i="18"/>
  <c r="I207" i="18"/>
  <c r="I205" i="18"/>
  <c r="I204" i="18"/>
  <c r="I203" i="18"/>
  <c r="I202" i="18"/>
  <c r="I201" i="18"/>
  <c r="I199" i="18"/>
  <c r="I198" i="18"/>
  <c r="I197" i="18"/>
  <c r="I196" i="18"/>
  <c r="I195" i="18"/>
  <c r="I193" i="18"/>
  <c r="I192" i="18"/>
  <c r="I191" i="18"/>
  <c r="I190" i="18"/>
  <c r="I189" i="18"/>
  <c r="I187" i="18"/>
  <c r="I186" i="18"/>
  <c r="I185" i="18"/>
  <c r="I184" i="18"/>
  <c r="I183" i="18"/>
  <c r="J176" i="18"/>
  <c r="J177" i="18" s="1"/>
  <c r="I175" i="18"/>
  <c r="I174" i="18"/>
  <c r="I173" i="18"/>
  <c r="I172" i="18"/>
  <c r="I171" i="18"/>
  <c r="I170" i="18" s="1"/>
  <c r="I169" i="18"/>
  <c r="I168" i="18"/>
  <c r="I167" i="18"/>
  <c r="I166" i="18"/>
  <c r="I165" i="18"/>
  <c r="I164" i="18" s="1"/>
  <c r="I163" i="18"/>
  <c r="I162" i="18"/>
  <c r="I161" i="18"/>
  <c r="I160" i="18"/>
  <c r="I159" i="18"/>
  <c r="I157" i="18"/>
  <c r="I156" i="18"/>
  <c r="I155" i="18"/>
  <c r="I154" i="18"/>
  <c r="I153" i="18"/>
  <c r="I152" i="18" s="1"/>
  <c r="I151" i="18"/>
  <c r="I150" i="18"/>
  <c r="I149" i="18"/>
  <c r="I148" i="18"/>
  <c r="I147" i="18"/>
  <c r="J144" i="18"/>
  <c r="I143" i="18"/>
  <c r="I142" i="18"/>
  <c r="I141" i="18"/>
  <c r="I140" i="18"/>
  <c r="I139" i="18"/>
  <c r="I137" i="18"/>
  <c r="I136" i="18"/>
  <c r="I135" i="18"/>
  <c r="I134" i="18"/>
  <c r="I133" i="18"/>
  <c r="I131" i="18"/>
  <c r="I130" i="18"/>
  <c r="I129" i="18"/>
  <c r="I128" i="18"/>
  <c r="I127" i="18"/>
  <c r="I125" i="18"/>
  <c r="I124" i="18"/>
  <c r="I123" i="18"/>
  <c r="I122" i="18"/>
  <c r="I121" i="18"/>
  <c r="I119" i="18"/>
  <c r="I118" i="18"/>
  <c r="I117" i="18"/>
  <c r="I116" i="18"/>
  <c r="I115" i="18"/>
  <c r="J110" i="18"/>
  <c r="J111" i="18" s="1"/>
  <c r="I109" i="18"/>
  <c r="I108" i="18"/>
  <c r="I107" i="18"/>
  <c r="I106" i="18"/>
  <c r="I105" i="18"/>
  <c r="I104" i="18" s="1"/>
  <c r="I103" i="18"/>
  <c r="I102" i="18"/>
  <c r="I101" i="18"/>
  <c r="I100" i="18"/>
  <c r="I99" i="18"/>
  <c r="I97" i="18"/>
  <c r="I96" i="18"/>
  <c r="I95" i="18"/>
  <c r="I94" i="18"/>
  <c r="I93" i="18"/>
  <c r="I92" i="18" s="1"/>
  <c r="I91" i="18"/>
  <c r="I90" i="18"/>
  <c r="I89" i="18"/>
  <c r="I88" i="18"/>
  <c r="I87" i="18"/>
  <c r="I85" i="18"/>
  <c r="I84" i="18"/>
  <c r="I83" i="18"/>
  <c r="I82" i="18"/>
  <c r="I81" i="18"/>
  <c r="I80" i="18" s="1"/>
  <c r="J78" i="18"/>
  <c r="B36" i="18"/>
  <c r="H422" i="18" s="1"/>
  <c r="B35" i="18"/>
  <c r="H421" i="18" s="1"/>
  <c r="D34" i="18"/>
  <c r="D19" i="18"/>
  <c r="D10" i="18"/>
  <c r="J415" i="17"/>
  <c r="I415" i="17"/>
  <c r="I416" i="17" s="1"/>
  <c r="J410" i="17"/>
  <c r="I409" i="17"/>
  <c r="B14" i="17" s="1"/>
  <c r="G422" i="17" s="1"/>
  <c r="I408" i="17"/>
  <c r="B13" i="17" s="1"/>
  <c r="J404" i="17"/>
  <c r="G404" i="17"/>
  <c r="I403" i="17"/>
  <c r="I402" i="17"/>
  <c r="I401" i="17"/>
  <c r="I400" i="17"/>
  <c r="I399" i="17"/>
  <c r="J396" i="17"/>
  <c r="G396" i="17"/>
  <c r="I395" i="17"/>
  <c r="I394" i="17"/>
  <c r="I393" i="17"/>
  <c r="I392" i="17"/>
  <c r="I391" i="17"/>
  <c r="I390" i="17"/>
  <c r="J387" i="17"/>
  <c r="J405" i="17" s="1"/>
  <c r="G387" i="17"/>
  <c r="I386" i="17"/>
  <c r="I385" i="17"/>
  <c r="I384" i="17"/>
  <c r="I383" i="17"/>
  <c r="I382" i="17"/>
  <c r="I387" i="17" s="1"/>
  <c r="J376" i="17"/>
  <c r="J377" i="17" s="1"/>
  <c r="I375" i="17"/>
  <c r="I374" i="17"/>
  <c r="I373" i="17"/>
  <c r="I372" i="17"/>
  <c r="I371" i="17"/>
  <c r="I370" i="17" s="1"/>
  <c r="I369" i="17"/>
  <c r="I368" i="17"/>
  <c r="I367" i="17"/>
  <c r="I366" i="17"/>
  <c r="I365" i="17"/>
  <c r="I364" i="17" s="1"/>
  <c r="I363" i="17"/>
  <c r="I362" i="17"/>
  <c r="I361" i="17"/>
  <c r="I360" i="17"/>
  <c r="I359" i="17"/>
  <c r="I358" i="17" s="1"/>
  <c r="I357" i="17"/>
  <c r="I356" i="17"/>
  <c r="I355" i="17"/>
  <c r="I354" i="17"/>
  <c r="I353" i="17"/>
  <c r="I351" i="17"/>
  <c r="I350" i="17"/>
  <c r="I349" i="17"/>
  <c r="I348" i="17"/>
  <c r="I347" i="17"/>
  <c r="I346" i="17" s="1"/>
  <c r="J344" i="17"/>
  <c r="I343" i="17"/>
  <c r="I342" i="17"/>
  <c r="I341" i="17"/>
  <c r="I340" i="17"/>
  <c r="I339" i="17"/>
  <c r="I337" i="17"/>
  <c r="I336" i="17"/>
  <c r="I335" i="17"/>
  <c r="I334" i="17"/>
  <c r="I333" i="17"/>
  <c r="I331" i="17"/>
  <c r="I330" i="17"/>
  <c r="I329" i="17"/>
  <c r="I328" i="17"/>
  <c r="I327" i="17"/>
  <c r="I325" i="17"/>
  <c r="I324" i="17"/>
  <c r="I323" i="17"/>
  <c r="I322" i="17"/>
  <c r="I321" i="17"/>
  <c r="I319" i="17"/>
  <c r="I318" i="17"/>
  <c r="I317" i="17"/>
  <c r="I316" i="17"/>
  <c r="I315" i="17"/>
  <c r="J310" i="17"/>
  <c r="J311" i="17" s="1"/>
  <c r="I309" i="17"/>
  <c r="I308" i="17"/>
  <c r="I307" i="17"/>
  <c r="I306" i="17"/>
  <c r="I305" i="17"/>
  <c r="I304" i="17" s="1"/>
  <c r="I303" i="17"/>
  <c r="I302" i="17"/>
  <c r="I301" i="17"/>
  <c r="I300" i="17"/>
  <c r="I299" i="17"/>
  <c r="I298" i="17" s="1"/>
  <c r="I297" i="17"/>
  <c r="I296" i="17"/>
  <c r="I295" i="17"/>
  <c r="I294" i="17"/>
  <c r="I293" i="17"/>
  <c r="I291" i="17"/>
  <c r="I290" i="17"/>
  <c r="I289" i="17"/>
  <c r="I288" i="17"/>
  <c r="I287" i="17"/>
  <c r="I286" i="17" s="1"/>
  <c r="I285" i="17"/>
  <c r="I284" i="17"/>
  <c r="I283" i="17"/>
  <c r="I282" i="17"/>
  <c r="I281" i="17"/>
  <c r="J278" i="17"/>
  <c r="I277" i="17"/>
  <c r="I276" i="17"/>
  <c r="I275" i="17"/>
  <c r="I274" i="17"/>
  <c r="I273" i="17"/>
  <c r="I271" i="17"/>
  <c r="I270" i="17"/>
  <c r="I269" i="17"/>
  <c r="I268" i="17"/>
  <c r="I267" i="17"/>
  <c r="I265" i="17"/>
  <c r="I264" i="17"/>
  <c r="I263" i="17"/>
  <c r="I262" i="17"/>
  <c r="I261" i="17"/>
  <c r="I259" i="17"/>
  <c r="I258" i="17"/>
  <c r="I257" i="17"/>
  <c r="I256" i="17"/>
  <c r="I255" i="17"/>
  <c r="I253" i="17"/>
  <c r="I252" i="17"/>
  <c r="I251" i="17"/>
  <c r="I250" i="17"/>
  <c r="I249" i="17"/>
  <c r="J244" i="17"/>
  <c r="J245" i="17" s="1"/>
  <c r="I243" i="17"/>
  <c r="I242" i="17"/>
  <c r="I241" i="17"/>
  <c r="I240" i="17"/>
  <c r="I239" i="17"/>
  <c r="I238" i="17" s="1"/>
  <c r="I237" i="17"/>
  <c r="I236" i="17"/>
  <c r="I235" i="17"/>
  <c r="I234" i="17"/>
  <c r="I233" i="17"/>
  <c r="I231" i="17"/>
  <c r="I230" i="17"/>
  <c r="I229" i="17"/>
  <c r="I228" i="17"/>
  <c r="I227" i="17"/>
  <c r="I226" i="17" s="1"/>
  <c r="I225" i="17"/>
  <c r="I224" i="17"/>
  <c r="I223" i="17"/>
  <c r="I222" i="17"/>
  <c r="I221" i="17"/>
  <c r="I219" i="17"/>
  <c r="I218" i="17"/>
  <c r="I217" i="17"/>
  <c r="I216" i="17"/>
  <c r="I215" i="17"/>
  <c r="I214" i="17" s="1"/>
  <c r="J212" i="17"/>
  <c r="I211" i="17"/>
  <c r="I210" i="17"/>
  <c r="I209" i="17"/>
  <c r="I208" i="17"/>
  <c r="I207" i="17"/>
  <c r="I205" i="17"/>
  <c r="I204" i="17"/>
  <c r="I203" i="17"/>
  <c r="I202" i="17"/>
  <c r="I201" i="17"/>
  <c r="I199" i="17"/>
  <c r="I198" i="17"/>
  <c r="I197" i="17"/>
  <c r="I196" i="17"/>
  <c r="I195" i="17"/>
  <c r="I193" i="17"/>
  <c r="I192" i="17"/>
  <c r="I191" i="17"/>
  <c r="I190" i="17"/>
  <c r="I189" i="17"/>
  <c r="I187" i="17"/>
  <c r="I186" i="17"/>
  <c r="I185" i="17"/>
  <c r="I184" i="17"/>
  <c r="I183" i="17"/>
  <c r="J176" i="17"/>
  <c r="I175" i="17"/>
  <c r="I174" i="17"/>
  <c r="I173" i="17"/>
  <c r="I172" i="17"/>
  <c r="I171" i="17"/>
  <c r="I169" i="17"/>
  <c r="I168" i="17"/>
  <c r="I167" i="17"/>
  <c r="I166" i="17"/>
  <c r="I165" i="17"/>
  <c r="I164" i="17" s="1"/>
  <c r="I163" i="17"/>
  <c r="I162" i="17"/>
  <c r="I161" i="17"/>
  <c r="I160" i="17"/>
  <c r="I159" i="17"/>
  <c r="I157" i="17"/>
  <c r="I156" i="17"/>
  <c r="I155" i="17"/>
  <c r="I154" i="17"/>
  <c r="I153" i="17"/>
  <c r="I152" i="17" s="1"/>
  <c r="I151" i="17"/>
  <c r="I150" i="17"/>
  <c r="I149" i="17"/>
  <c r="I148" i="17"/>
  <c r="I147" i="17"/>
  <c r="I146" i="17" s="1"/>
  <c r="J144" i="17"/>
  <c r="J177" i="17" s="1"/>
  <c r="I143" i="17"/>
  <c r="I142" i="17"/>
  <c r="I141" i="17"/>
  <c r="I140" i="17"/>
  <c r="I139" i="17"/>
  <c r="I137" i="17"/>
  <c r="I136" i="17"/>
  <c r="I135" i="17"/>
  <c r="I134" i="17"/>
  <c r="I133" i="17"/>
  <c r="I131" i="17"/>
  <c r="I130" i="17"/>
  <c r="I129" i="17"/>
  <c r="I128" i="17"/>
  <c r="I127" i="17"/>
  <c r="I125" i="17"/>
  <c r="I124" i="17"/>
  <c r="I123" i="17"/>
  <c r="I122" i="17"/>
  <c r="I121" i="17"/>
  <c r="I119" i="17"/>
  <c r="I118" i="17"/>
  <c r="I117" i="17"/>
  <c r="I116" i="17"/>
  <c r="I115" i="17"/>
  <c r="J110" i="17"/>
  <c r="J111" i="17" s="1"/>
  <c r="I109" i="17"/>
  <c r="I108" i="17"/>
  <c r="I107" i="17"/>
  <c r="I106" i="17"/>
  <c r="I105" i="17"/>
  <c r="I104" i="17" s="1"/>
  <c r="I103" i="17"/>
  <c r="I102" i="17"/>
  <c r="I101" i="17"/>
  <c r="I100" i="17"/>
  <c r="I99" i="17"/>
  <c r="I97" i="17"/>
  <c r="I96" i="17"/>
  <c r="I95" i="17"/>
  <c r="I94" i="17"/>
  <c r="I93" i="17"/>
  <c r="I92" i="17" s="1"/>
  <c r="I91" i="17"/>
  <c r="I90" i="17"/>
  <c r="I89" i="17"/>
  <c r="I88" i="17"/>
  <c r="I87" i="17"/>
  <c r="I86" i="17" s="1"/>
  <c r="I85" i="17"/>
  <c r="I84" i="17"/>
  <c r="I83" i="17"/>
  <c r="I82" i="17"/>
  <c r="I81" i="17"/>
  <c r="J78" i="17"/>
  <c r="B36" i="17"/>
  <c r="H422" i="17" s="1"/>
  <c r="B35" i="17"/>
  <c r="H421" i="17" s="1"/>
  <c r="D34" i="17"/>
  <c r="D19" i="17"/>
  <c r="D10" i="17"/>
  <c r="D19" i="16"/>
  <c r="J415" i="16"/>
  <c r="I415" i="16"/>
  <c r="I416" i="16" s="1"/>
  <c r="J410" i="16"/>
  <c r="I409" i="16"/>
  <c r="B14" i="16" s="1"/>
  <c r="G422" i="16" s="1"/>
  <c r="I408" i="16"/>
  <c r="J404" i="16"/>
  <c r="G404" i="16"/>
  <c r="I403" i="16"/>
  <c r="I402" i="16"/>
  <c r="I401" i="16"/>
  <c r="I400" i="16"/>
  <c r="I399" i="16"/>
  <c r="J396" i="16"/>
  <c r="G396" i="16"/>
  <c r="I395" i="16"/>
  <c r="I394" i="16"/>
  <c r="I393" i="16"/>
  <c r="I392" i="16"/>
  <c r="I391" i="16"/>
  <c r="I390" i="16"/>
  <c r="J387" i="16"/>
  <c r="G387" i="16"/>
  <c r="I386" i="16"/>
  <c r="I385" i="16"/>
  <c r="I384" i="16"/>
  <c r="I383" i="16"/>
  <c r="I382" i="16"/>
  <c r="J376" i="16"/>
  <c r="J377" i="16" s="1"/>
  <c r="I375" i="16"/>
  <c r="I374" i="16"/>
  <c r="I373" i="16"/>
  <c r="I372" i="16"/>
  <c r="I371" i="16"/>
  <c r="I369" i="16"/>
  <c r="I368" i="16"/>
  <c r="I367" i="16"/>
  <c r="I366" i="16"/>
  <c r="I365" i="16"/>
  <c r="I363" i="16"/>
  <c r="I362" i="16"/>
  <c r="I361" i="16"/>
  <c r="I360" i="16"/>
  <c r="I359" i="16"/>
  <c r="I357" i="16"/>
  <c r="I356" i="16"/>
  <c r="I355" i="16"/>
  <c r="I354" i="16"/>
  <c r="I353" i="16"/>
  <c r="I351" i="16"/>
  <c r="I350" i="16"/>
  <c r="I349" i="16"/>
  <c r="I348" i="16"/>
  <c r="I347" i="16"/>
  <c r="J344" i="16"/>
  <c r="I343" i="16"/>
  <c r="I342" i="16"/>
  <c r="I341" i="16"/>
  <c r="I340" i="16"/>
  <c r="I339" i="16"/>
  <c r="I337" i="16"/>
  <c r="I336" i="16"/>
  <c r="I335" i="16"/>
  <c r="I334" i="16"/>
  <c r="I333" i="16"/>
  <c r="I331" i="16"/>
  <c r="I330" i="16"/>
  <c r="I329" i="16"/>
  <c r="I328" i="16"/>
  <c r="I327" i="16"/>
  <c r="I325" i="16"/>
  <c r="I324" i="16"/>
  <c r="I323" i="16"/>
  <c r="I322" i="16"/>
  <c r="I321" i="16"/>
  <c r="I319" i="16"/>
  <c r="I318" i="16"/>
  <c r="I317" i="16"/>
  <c r="I316" i="16"/>
  <c r="I315" i="16"/>
  <c r="J310" i="16"/>
  <c r="I309" i="16"/>
  <c r="I308" i="16"/>
  <c r="I307" i="16"/>
  <c r="I306" i="16"/>
  <c r="I305" i="16"/>
  <c r="I303" i="16"/>
  <c r="I302" i="16"/>
  <c r="I301" i="16"/>
  <c r="I300" i="16"/>
  <c r="I299" i="16"/>
  <c r="I297" i="16"/>
  <c r="I296" i="16"/>
  <c r="I295" i="16"/>
  <c r="I294" i="16"/>
  <c r="I293" i="16"/>
  <c r="I291" i="16"/>
  <c r="I290" i="16"/>
  <c r="I289" i="16"/>
  <c r="I288" i="16"/>
  <c r="I287" i="16"/>
  <c r="I285" i="16"/>
  <c r="I284" i="16"/>
  <c r="I283" i="16"/>
  <c r="I282" i="16"/>
  <c r="I281" i="16"/>
  <c r="J278" i="16"/>
  <c r="J311" i="16" s="1"/>
  <c r="I277" i="16"/>
  <c r="I276" i="16"/>
  <c r="I275" i="16"/>
  <c r="I274" i="16"/>
  <c r="I273" i="16"/>
  <c r="I271" i="16"/>
  <c r="I270" i="16"/>
  <c r="I269" i="16"/>
  <c r="I268" i="16"/>
  <c r="I267" i="16"/>
  <c r="I265" i="16"/>
  <c r="I264" i="16"/>
  <c r="I263" i="16"/>
  <c r="I262" i="16"/>
  <c r="I261" i="16"/>
  <c r="I259" i="16"/>
  <c r="I258" i="16"/>
  <c r="I257" i="16"/>
  <c r="I256" i="16"/>
  <c r="I255" i="16"/>
  <c r="I253" i="16"/>
  <c r="I252" i="16"/>
  <c r="I251" i="16"/>
  <c r="I250" i="16"/>
  <c r="I249" i="16"/>
  <c r="J244" i="16"/>
  <c r="J245" i="16" s="1"/>
  <c r="I243" i="16"/>
  <c r="I242" i="16"/>
  <c r="I241" i="16"/>
  <c r="I240" i="16"/>
  <c r="I239" i="16"/>
  <c r="I237" i="16"/>
  <c r="I236" i="16"/>
  <c r="I235" i="16"/>
  <c r="I234" i="16"/>
  <c r="I233" i="16"/>
  <c r="I231" i="16"/>
  <c r="I230" i="16"/>
  <c r="I229" i="16"/>
  <c r="I228" i="16"/>
  <c r="I227" i="16"/>
  <c r="I225" i="16"/>
  <c r="I224" i="16"/>
  <c r="I223" i="16"/>
  <c r="I222" i="16"/>
  <c r="I221" i="16"/>
  <c r="I219" i="16"/>
  <c r="I218" i="16"/>
  <c r="I217" i="16"/>
  <c r="I216" i="16"/>
  <c r="I215" i="16"/>
  <c r="J212" i="16"/>
  <c r="I211" i="16"/>
  <c r="I210" i="16"/>
  <c r="I209" i="16"/>
  <c r="I208" i="16"/>
  <c r="I207" i="16"/>
  <c r="I205" i="16"/>
  <c r="I204" i="16"/>
  <c r="I203" i="16"/>
  <c r="I202" i="16"/>
  <c r="I201" i="16"/>
  <c r="I199" i="16"/>
  <c r="I198" i="16"/>
  <c r="I197" i="16"/>
  <c r="I196" i="16"/>
  <c r="I195" i="16"/>
  <c r="I193" i="16"/>
  <c r="I192" i="16"/>
  <c r="I191" i="16"/>
  <c r="I190" i="16"/>
  <c r="I189" i="16"/>
  <c r="I187" i="16"/>
  <c r="I186" i="16"/>
  <c r="I185" i="16"/>
  <c r="I184" i="16"/>
  <c r="I183" i="16"/>
  <c r="J176" i="16"/>
  <c r="I175" i="16"/>
  <c r="I174" i="16"/>
  <c r="I173" i="16"/>
  <c r="I172" i="16"/>
  <c r="I171" i="16"/>
  <c r="I169" i="16"/>
  <c r="I168" i="16"/>
  <c r="I167" i="16"/>
  <c r="I166" i="16"/>
  <c r="I165" i="16"/>
  <c r="I163" i="16"/>
  <c r="I162" i="16"/>
  <c r="I161" i="16"/>
  <c r="I160" i="16"/>
  <c r="I159" i="16"/>
  <c r="I157" i="16"/>
  <c r="I156" i="16"/>
  <c r="I155" i="16"/>
  <c r="I154" i="16"/>
  <c r="I153" i="16"/>
  <c r="I151" i="16"/>
  <c r="I150" i="16"/>
  <c r="I149" i="16"/>
  <c r="I148" i="16"/>
  <c r="I147" i="16"/>
  <c r="J144" i="16"/>
  <c r="J177" i="16" s="1"/>
  <c r="I143" i="16"/>
  <c r="I142" i="16"/>
  <c r="I141" i="16"/>
  <c r="I140" i="16"/>
  <c r="I139" i="16"/>
  <c r="I138" i="16" s="1"/>
  <c r="I137" i="16"/>
  <c r="I136" i="16"/>
  <c r="I135" i="16"/>
  <c r="I134" i="16"/>
  <c r="I133" i="16"/>
  <c r="I131" i="16"/>
  <c r="I130" i="16"/>
  <c r="I129" i="16"/>
  <c r="I128" i="16"/>
  <c r="I127" i="16"/>
  <c r="I125" i="16"/>
  <c r="I124" i="16"/>
  <c r="I123" i="16"/>
  <c r="I122" i="16"/>
  <c r="I121" i="16"/>
  <c r="I119" i="16"/>
  <c r="I118" i="16"/>
  <c r="I117" i="16"/>
  <c r="I116" i="16"/>
  <c r="I115" i="16"/>
  <c r="J110" i="16"/>
  <c r="I109" i="16"/>
  <c r="I108" i="16"/>
  <c r="I107" i="16"/>
  <c r="I106" i="16"/>
  <c r="I105" i="16"/>
  <c r="I103" i="16"/>
  <c r="I102" i="16"/>
  <c r="I101" i="16"/>
  <c r="I100" i="16"/>
  <c r="I99" i="16"/>
  <c r="I97" i="16"/>
  <c r="I96" i="16"/>
  <c r="I95" i="16"/>
  <c r="I94" i="16"/>
  <c r="I93" i="16"/>
  <c r="I91" i="16"/>
  <c r="I90" i="16"/>
  <c r="I89" i="16"/>
  <c r="I88" i="16"/>
  <c r="I87" i="16"/>
  <c r="I85" i="16"/>
  <c r="I84" i="16"/>
  <c r="I83" i="16"/>
  <c r="I82" i="16"/>
  <c r="I81" i="16"/>
  <c r="J78" i="16"/>
  <c r="J111" i="16" s="1"/>
  <c r="B36" i="16"/>
  <c r="H422" i="16" s="1"/>
  <c r="B35" i="16"/>
  <c r="H421" i="16" s="1"/>
  <c r="D10" i="16"/>
  <c r="E16" i="15"/>
  <c r="C16" i="15"/>
  <c r="B16" i="15"/>
  <c r="E10" i="13"/>
  <c r="F10" i="13"/>
  <c r="F9" i="13"/>
  <c r="F7" i="13"/>
  <c r="F11" i="13"/>
  <c r="F8" i="13"/>
  <c r="E9" i="13"/>
  <c r="E12" i="13" s="1"/>
  <c r="E7" i="13"/>
  <c r="E11" i="13"/>
  <c r="E8" i="13"/>
  <c r="D9" i="13"/>
  <c r="D8" i="13"/>
  <c r="D7" i="13"/>
  <c r="J378" i="17" l="1"/>
  <c r="D39" i="17" s="1"/>
  <c r="J378" i="18"/>
  <c r="I126" i="17"/>
  <c r="I188" i="17"/>
  <c r="I248" i="17"/>
  <c r="I114" i="18"/>
  <c r="I144" i="18" s="1"/>
  <c r="I177" i="18" s="1"/>
  <c r="I396" i="18"/>
  <c r="B32" i="18" s="1"/>
  <c r="F422" i="18" s="1"/>
  <c r="I338" i="17"/>
  <c r="I206" i="18"/>
  <c r="I266" i="18"/>
  <c r="I326" i="18"/>
  <c r="I114" i="17"/>
  <c r="I144" i="17" s="1"/>
  <c r="I177" i="17" s="1"/>
  <c r="I396" i="17"/>
  <c r="B32" i="17" s="1"/>
  <c r="I338" i="16"/>
  <c r="J405" i="16"/>
  <c r="I206" i="17"/>
  <c r="I266" i="17"/>
  <c r="I326" i="17"/>
  <c r="I132" i="18"/>
  <c r="I194" i="18"/>
  <c r="I254" i="18"/>
  <c r="I314" i="18"/>
  <c r="I344" i="18" s="1"/>
  <c r="I132" i="17"/>
  <c r="I194" i="17"/>
  <c r="I254" i="17"/>
  <c r="I314" i="17"/>
  <c r="I120" i="18"/>
  <c r="I182" i="18"/>
  <c r="I332" i="18"/>
  <c r="I80" i="17"/>
  <c r="I78" i="17" s="1"/>
  <c r="I182" i="17"/>
  <c r="D34" i="16"/>
  <c r="I104" i="16"/>
  <c r="I260" i="16"/>
  <c r="I304" i="16"/>
  <c r="I98" i="17"/>
  <c r="I138" i="17"/>
  <c r="I158" i="17"/>
  <c r="I200" i="17"/>
  <c r="I220" i="17"/>
  <c r="I260" i="17"/>
  <c r="I280" i="17"/>
  <c r="I310" i="17" s="1"/>
  <c r="I320" i="17"/>
  <c r="I344" i="17" s="1"/>
  <c r="I86" i="18"/>
  <c r="I126" i="18"/>
  <c r="I146" i="18"/>
  <c r="I176" i="18" s="1"/>
  <c r="I188" i="18"/>
  <c r="I248" i="18"/>
  <c r="I278" i="18" s="1"/>
  <c r="I311" i="18" s="1"/>
  <c r="J405" i="18"/>
  <c r="I272" i="17"/>
  <c r="I272" i="18"/>
  <c r="I120" i="17"/>
  <c r="I404" i="18"/>
  <c r="B33" i="18" s="1"/>
  <c r="I182" i="16"/>
  <c r="I226" i="16"/>
  <c r="I170" i="17"/>
  <c r="I176" i="17" s="1"/>
  <c r="I232" i="17"/>
  <c r="I244" i="17" s="1"/>
  <c r="I292" i="17"/>
  <c r="I332" i="17"/>
  <c r="I352" i="17"/>
  <c r="I376" i="17" s="1"/>
  <c r="I98" i="18"/>
  <c r="I138" i="18"/>
  <c r="I158" i="18"/>
  <c r="I200" i="18"/>
  <c r="I220" i="18"/>
  <c r="I244" i="18" s="1"/>
  <c r="I260" i="18"/>
  <c r="I280" i="18"/>
  <c r="I310" i="18" s="1"/>
  <c r="I320" i="18"/>
  <c r="I164" i="16"/>
  <c r="I364" i="16"/>
  <c r="I387" i="16"/>
  <c r="B31" i="16" s="1"/>
  <c r="I404" i="17"/>
  <c r="B33" i="17" s="1"/>
  <c r="I370" i="18"/>
  <c r="D39" i="18"/>
  <c r="I405" i="18"/>
  <c r="B31" i="18"/>
  <c r="I78" i="18"/>
  <c r="I110" i="18"/>
  <c r="I212" i="18"/>
  <c r="I376" i="18"/>
  <c r="H423" i="18"/>
  <c r="B13" i="18"/>
  <c r="I278" i="17"/>
  <c r="B31" i="17"/>
  <c r="J411" i="17"/>
  <c r="J416" i="17" s="1"/>
  <c r="G421" i="17"/>
  <c r="G423" i="17" s="1"/>
  <c r="B12" i="17"/>
  <c r="H423" i="17"/>
  <c r="I410" i="17"/>
  <c r="I86" i="16"/>
  <c r="I110" i="16" s="1"/>
  <c r="I146" i="16"/>
  <c r="I200" i="16"/>
  <c r="I80" i="16"/>
  <c r="I132" i="16"/>
  <c r="I298" i="16"/>
  <c r="I332" i="16"/>
  <c r="I358" i="16"/>
  <c r="I396" i="16"/>
  <c r="B32" i="16" s="1"/>
  <c r="I194" i="16"/>
  <c r="I238" i="16"/>
  <c r="I254" i="16"/>
  <c r="I126" i="16"/>
  <c r="I170" i="16"/>
  <c r="I188" i="16"/>
  <c r="I212" i="16" s="1"/>
  <c r="I232" i="16"/>
  <c r="I248" i="16"/>
  <c r="I292" i="16"/>
  <c r="I326" i="16"/>
  <c r="I352" i="16"/>
  <c r="I120" i="16"/>
  <c r="I286" i="16"/>
  <c r="I320" i="16"/>
  <c r="I344" i="16" s="1"/>
  <c r="I346" i="16"/>
  <c r="I404" i="16"/>
  <c r="B33" i="16" s="1"/>
  <c r="I98" i="16"/>
  <c r="I114" i="16"/>
  <c r="I144" i="16" s="1"/>
  <c r="I158" i="16"/>
  <c r="I220" i="16"/>
  <c r="I272" i="16"/>
  <c r="I280" i="16"/>
  <c r="I314" i="16"/>
  <c r="I410" i="16"/>
  <c r="I92" i="16"/>
  <c r="I152" i="16"/>
  <c r="I206" i="16"/>
  <c r="I214" i="16"/>
  <c r="I266" i="16"/>
  <c r="I370" i="16"/>
  <c r="J378" i="16"/>
  <c r="I78" i="16"/>
  <c r="J411" i="16"/>
  <c r="J416" i="16" s="1"/>
  <c r="H423" i="16"/>
  <c r="B13" i="16"/>
  <c r="F12" i="13"/>
  <c r="I405" i="17" l="1"/>
  <c r="I176" i="16"/>
  <c r="I311" i="17"/>
  <c r="I310" i="16"/>
  <c r="I110" i="17"/>
  <c r="I245" i="18"/>
  <c r="I376" i="16"/>
  <c r="I212" i="17"/>
  <c r="I245" i="17" s="1"/>
  <c r="F422" i="16"/>
  <c r="I278" i="16"/>
  <c r="I311" i="16" s="1"/>
  <c r="D39" i="16"/>
  <c r="J411" i="18"/>
  <c r="J416" i="18" s="1"/>
  <c r="F422" i="17"/>
  <c r="G421" i="18"/>
  <c r="G423" i="18" s="1"/>
  <c r="B12" i="18"/>
  <c r="I377" i="18"/>
  <c r="I111" i="18"/>
  <c r="B16" i="18"/>
  <c r="I77" i="18"/>
  <c r="I76" i="18" s="1"/>
  <c r="I75" i="18" s="1"/>
  <c r="I74" i="18" s="1"/>
  <c r="I73" i="18" s="1"/>
  <c r="I72" i="18" s="1"/>
  <c r="I71" i="18" s="1"/>
  <c r="I70" i="18" s="1"/>
  <c r="I69" i="18" s="1"/>
  <c r="I68" i="18" s="1"/>
  <c r="I67" i="18" s="1"/>
  <c r="I66" i="18" s="1"/>
  <c r="I65" i="18" s="1"/>
  <c r="I64" i="18" s="1"/>
  <c r="I63" i="18" s="1"/>
  <c r="I62" i="18" s="1"/>
  <c r="I61" i="18" s="1"/>
  <c r="I60" i="18" s="1"/>
  <c r="I59" i="18" s="1"/>
  <c r="I58" i="18" s="1"/>
  <c r="I57" i="18" s="1"/>
  <c r="I56" i="18" s="1"/>
  <c r="I55" i="18" s="1"/>
  <c r="I54" i="18" s="1"/>
  <c r="I53" i="18" s="1"/>
  <c r="I52" i="18" s="1"/>
  <c r="I51" i="18" s="1"/>
  <c r="I50" i="18" s="1"/>
  <c r="I49" i="18" s="1"/>
  <c r="I48" i="18" s="1"/>
  <c r="B17" i="18"/>
  <c r="E422" i="18" s="1"/>
  <c r="I422" i="18" s="1"/>
  <c r="D10" i="15" s="1"/>
  <c r="F10" i="15" s="1"/>
  <c r="F421" i="18"/>
  <c r="F423" i="18" s="1"/>
  <c r="D30" i="18"/>
  <c r="B11" i="17"/>
  <c r="I377" i="17"/>
  <c r="I111" i="17"/>
  <c r="I378" i="17" s="1"/>
  <c r="I77" i="17"/>
  <c r="I76" i="17" s="1"/>
  <c r="I75" i="17" s="1"/>
  <c r="I74" i="17" s="1"/>
  <c r="I73" i="17" s="1"/>
  <c r="I72" i="17" s="1"/>
  <c r="I71" i="17" s="1"/>
  <c r="I70" i="17" s="1"/>
  <c r="I69" i="17" s="1"/>
  <c r="I68" i="17" s="1"/>
  <c r="I67" i="17" s="1"/>
  <c r="I66" i="17" s="1"/>
  <c r="I65" i="17" s="1"/>
  <c r="I64" i="17" s="1"/>
  <c r="I63" i="17" s="1"/>
  <c r="I62" i="17" s="1"/>
  <c r="I61" i="17" s="1"/>
  <c r="I60" i="17" s="1"/>
  <c r="I59" i="17" s="1"/>
  <c r="I58" i="17" s="1"/>
  <c r="I57" i="17" s="1"/>
  <c r="I56" i="17" s="1"/>
  <c r="I55" i="17" s="1"/>
  <c r="I54" i="17" s="1"/>
  <c r="I53" i="17" s="1"/>
  <c r="I52" i="17" s="1"/>
  <c r="I51" i="17" s="1"/>
  <c r="I50" i="17" s="1"/>
  <c r="I49" i="17" s="1"/>
  <c r="I48" i="17" s="1"/>
  <c r="F421" i="17"/>
  <c r="D30" i="17"/>
  <c r="B17" i="17"/>
  <c r="E422" i="17" s="1"/>
  <c r="I405" i="16"/>
  <c r="I244" i="16"/>
  <c r="B17" i="16" s="1"/>
  <c r="E422" i="16" s="1"/>
  <c r="I422" i="16" s="1"/>
  <c r="D6" i="15" s="1"/>
  <c r="F6" i="15" s="1"/>
  <c r="G421" i="16"/>
  <c r="G423" i="16" s="1"/>
  <c r="B12" i="16"/>
  <c r="I377" i="16"/>
  <c r="B16" i="16"/>
  <c r="I77" i="16"/>
  <c r="I76" i="16" s="1"/>
  <c r="I75" i="16" s="1"/>
  <c r="I74" i="16" s="1"/>
  <c r="I73" i="16" s="1"/>
  <c r="I72" i="16" s="1"/>
  <c r="I71" i="16" s="1"/>
  <c r="I70" i="16" s="1"/>
  <c r="I69" i="16" s="1"/>
  <c r="I68" i="16" s="1"/>
  <c r="I67" i="16" s="1"/>
  <c r="I66" i="16" s="1"/>
  <c r="I65" i="16" s="1"/>
  <c r="I64" i="16" s="1"/>
  <c r="I63" i="16" s="1"/>
  <c r="I62" i="16" s="1"/>
  <c r="I61" i="16" s="1"/>
  <c r="I60" i="16" s="1"/>
  <c r="I59" i="16" s="1"/>
  <c r="I58" i="16" s="1"/>
  <c r="I57" i="16" s="1"/>
  <c r="I56" i="16" s="1"/>
  <c r="I55" i="16" s="1"/>
  <c r="I54" i="16" s="1"/>
  <c r="I53" i="16" s="1"/>
  <c r="I52" i="16" s="1"/>
  <c r="I51" i="16" s="1"/>
  <c r="I50" i="16" s="1"/>
  <c r="I49" i="16" s="1"/>
  <c r="I48" i="16" s="1"/>
  <c r="I111" i="16"/>
  <c r="I177" i="16"/>
  <c r="F421" i="16"/>
  <c r="D30" i="16"/>
  <c r="I422" i="17" l="1"/>
  <c r="D8" i="15" s="1"/>
  <c r="F8" i="15" s="1"/>
  <c r="F423" i="16"/>
  <c r="I378" i="18"/>
  <c r="F423" i="17"/>
  <c r="B16" i="17"/>
  <c r="D15" i="18"/>
  <c r="D38" i="18" s="1"/>
  <c r="D40" i="18" s="1"/>
  <c r="E421" i="18"/>
  <c r="B11" i="18"/>
  <c r="D37" i="18"/>
  <c r="D15" i="17"/>
  <c r="E421" i="17"/>
  <c r="I245" i="16"/>
  <c r="I378" i="16" s="1"/>
  <c r="D15" i="16"/>
  <c r="D38" i="16" s="1"/>
  <c r="D40" i="16" s="1"/>
  <c r="E421" i="16"/>
  <c r="D37" i="16"/>
  <c r="B11" i="16"/>
  <c r="E423" i="18" l="1"/>
  <c r="I421" i="18"/>
  <c r="I421" i="17"/>
  <c r="E423" i="17"/>
  <c r="D38" i="17"/>
  <c r="D40" i="17" s="1"/>
  <c r="D37" i="17"/>
  <c r="E423" i="16"/>
  <c r="I421" i="16"/>
  <c r="I423" i="18" l="1"/>
  <c r="D9" i="15"/>
  <c r="F9" i="15" s="1"/>
  <c r="I423" i="16"/>
  <c r="D5" i="15"/>
  <c r="I423" i="17"/>
  <c r="D7" i="15"/>
  <c r="F7" i="15" s="1"/>
  <c r="I415" i="7"/>
  <c r="F5" i="15" l="1"/>
  <c r="I399" i="14"/>
  <c r="J404" i="14"/>
  <c r="I415" i="14"/>
  <c r="I416" i="14" s="1"/>
  <c r="J415" i="14"/>
  <c r="J410" i="14"/>
  <c r="I409" i="14"/>
  <c r="B14" i="14" s="1"/>
  <c r="G422" i="14" s="1"/>
  <c r="I408" i="14"/>
  <c r="B13" i="14" s="1"/>
  <c r="G421" i="14" s="1"/>
  <c r="G404" i="14"/>
  <c r="I403" i="14"/>
  <c r="I402" i="14"/>
  <c r="I401" i="14"/>
  <c r="I400" i="14"/>
  <c r="J396" i="14"/>
  <c r="G396" i="14"/>
  <c r="I395" i="14"/>
  <c r="I394" i="14"/>
  <c r="I393" i="14"/>
  <c r="I392" i="14"/>
  <c r="I391" i="14"/>
  <c r="I390" i="14"/>
  <c r="J387" i="14"/>
  <c r="J405" i="14" s="1"/>
  <c r="G387" i="14"/>
  <c r="I386" i="14"/>
  <c r="I385" i="14"/>
  <c r="I384" i="14"/>
  <c r="I383" i="14"/>
  <c r="I382" i="14"/>
  <c r="J376" i="14"/>
  <c r="J377" i="14" s="1"/>
  <c r="I375" i="14"/>
  <c r="I374" i="14"/>
  <c r="I373" i="14"/>
  <c r="I372" i="14"/>
  <c r="I371" i="14"/>
  <c r="I369" i="14"/>
  <c r="I368" i="14"/>
  <c r="I367" i="14"/>
  <c r="I366" i="14"/>
  <c r="I365" i="14"/>
  <c r="I363" i="14"/>
  <c r="I362" i="14"/>
  <c r="I361" i="14"/>
  <c r="I360" i="14"/>
  <c r="I359" i="14"/>
  <c r="I357" i="14"/>
  <c r="I356" i="14"/>
  <c r="I355" i="14"/>
  <c r="I354" i="14"/>
  <c r="I353" i="14"/>
  <c r="I351" i="14"/>
  <c r="I350" i="14"/>
  <c r="I349" i="14"/>
  <c r="I348" i="14"/>
  <c r="I347" i="14"/>
  <c r="J344" i="14"/>
  <c r="I343" i="14"/>
  <c r="I342" i="14"/>
  <c r="I341" i="14"/>
  <c r="I340" i="14"/>
  <c r="I339" i="14"/>
  <c r="I337" i="14"/>
  <c r="I336" i="14"/>
  <c r="I335" i="14"/>
  <c r="I334" i="14"/>
  <c r="I333" i="14"/>
  <c r="I331" i="14"/>
  <c r="I330" i="14"/>
  <c r="I329" i="14"/>
  <c r="I328" i="14"/>
  <c r="I327" i="14"/>
  <c r="I325" i="14"/>
  <c r="I324" i="14"/>
  <c r="I323" i="14"/>
  <c r="I322" i="14"/>
  <c r="I321" i="14"/>
  <c r="I319" i="14"/>
  <c r="I318" i="14"/>
  <c r="I317" i="14"/>
  <c r="I316" i="14"/>
  <c r="I315" i="14"/>
  <c r="J310" i="14"/>
  <c r="I309" i="14"/>
  <c r="I308" i="14"/>
  <c r="I307" i="14"/>
  <c r="I306" i="14"/>
  <c r="I305" i="14"/>
  <c r="I303" i="14"/>
  <c r="I302" i="14"/>
  <c r="I301" i="14"/>
  <c r="I300" i="14"/>
  <c r="I299" i="14"/>
  <c r="I297" i="14"/>
  <c r="I296" i="14"/>
  <c r="I295" i="14"/>
  <c r="I294" i="14"/>
  <c r="I293" i="14"/>
  <c r="I291" i="14"/>
  <c r="I290" i="14"/>
  <c r="I289" i="14"/>
  <c r="I288" i="14"/>
  <c r="I287" i="14"/>
  <c r="I285" i="14"/>
  <c r="I284" i="14"/>
  <c r="I283" i="14"/>
  <c r="I282" i="14"/>
  <c r="I281" i="14"/>
  <c r="J278" i="14"/>
  <c r="I277" i="14"/>
  <c r="I276" i="14"/>
  <c r="I275" i="14"/>
  <c r="I274" i="14"/>
  <c r="I273" i="14"/>
  <c r="I271" i="14"/>
  <c r="I270" i="14"/>
  <c r="I269" i="14"/>
  <c r="I268" i="14"/>
  <c r="I267" i="14"/>
  <c r="I265" i="14"/>
  <c r="I264" i="14"/>
  <c r="I263" i="14"/>
  <c r="I262" i="14"/>
  <c r="I261" i="14"/>
  <c r="I259" i="14"/>
  <c r="I258" i="14"/>
  <c r="I257" i="14"/>
  <c r="I256" i="14"/>
  <c r="I255" i="14"/>
  <c r="I253" i="14"/>
  <c r="I252" i="14"/>
  <c r="I251" i="14"/>
  <c r="I250" i="14"/>
  <c r="I249" i="14"/>
  <c r="J244" i="14"/>
  <c r="I243" i="14"/>
  <c r="I242" i="14"/>
  <c r="I241" i="14"/>
  <c r="I240" i="14"/>
  <c r="I239" i="14"/>
  <c r="I237" i="14"/>
  <c r="I236" i="14"/>
  <c r="I235" i="14"/>
  <c r="I234" i="14"/>
  <c r="I233" i="14"/>
  <c r="I231" i="14"/>
  <c r="I230" i="14"/>
  <c r="I229" i="14"/>
  <c r="I228" i="14"/>
  <c r="I227" i="14"/>
  <c r="I225" i="14"/>
  <c r="I224" i="14"/>
  <c r="I223" i="14"/>
  <c r="I222" i="14"/>
  <c r="I221" i="14"/>
  <c r="I219" i="14"/>
  <c r="I218" i="14"/>
  <c r="I217" i="14"/>
  <c r="I216" i="14"/>
  <c r="I215" i="14"/>
  <c r="J212" i="14"/>
  <c r="I211" i="14"/>
  <c r="I210" i="14"/>
  <c r="I209" i="14"/>
  <c r="I208" i="14"/>
  <c r="I207" i="14"/>
  <c r="I205" i="14"/>
  <c r="I204" i="14"/>
  <c r="I203" i="14"/>
  <c r="I202" i="14"/>
  <c r="I201" i="14"/>
  <c r="I199" i="14"/>
  <c r="I198" i="14"/>
  <c r="I197" i="14"/>
  <c r="I196" i="14"/>
  <c r="I195" i="14"/>
  <c r="I193" i="14"/>
  <c r="I192" i="14"/>
  <c r="I191" i="14"/>
  <c r="I190" i="14"/>
  <c r="I189" i="14"/>
  <c r="I187" i="14"/>
  <c r="I186" i="14"/>
  <c r="I185" i="14"/>
  <c r="I184" i="14"/>
  <c r="I183" i="14"/>
  <c r="J176" i="14"/>
  <c r="I175" i="14"/>
  <c r="I174" i="14"/>
  <c r="I173" i="14"/>
  <c r="I172" i="14"/>
  <c r="I171" i="14"/>
  <c r="I169" i="14"/>
  <c r="I168" i="14"/>
  <c r="I167" i="14"/>
  <c r="I166" i="14"/>
  <c r="I165" i="14"/>
  <c r="I163" i="14"/>
  <c r="I162" i="14"/>
  <c r="I161" i="14"/>
  <c r="I160" i="14"/>
  <c r="I159" i="14"/>
  <c r="I157" i="14"/>
  <c r="I156" i="14"/>
  <c r="I155" i="14"/>
  <c r="I154" i="14"/>
  <c r="I153" i="14"/>
  <c r="I151" i="14"/>
  <c r="I150" i="14"/>
  <c r="I149" i="14"/>
  <c r="I148" i="14"/>
  <c r="I147" i="14"/>
  <c r="J144" i="14"/>
  <c r="I143" i="14"/>
  <c r="I142" i="14"/>
  <c r="I141" i="14"/>
  <c r="I140" i="14"/>
  <c r="I139" i="14"/>
  <c r="I137" i="14"/>
  <c r="I136" i="14"/>
  <c r="I135" i="14"/>
  <c r="I134" i="14"/>
  <c r="I133" i="14"/>
  <c r="I131" i="14"/>
  <c r="I130" i="14"/>
  <c r="I129" i="14"/>
  <c r="I128" i="14"/>
  <c r="I127" i="14"/>
  <c r="I125" i="14"/>
  <c r="I124" i="14"/>
  <c r="I123" i="14"/>
  <c r="I122" i="14"/>
  <c r="I121" i="14"/>
  <c r="I119" i="14"/>
  <c r="I118" i="14"/>
  <c r="I117" i="14"/>
  <c r="I116" i="14"/>
  <c r="I115" i="14"/>
  <c r="J110" i="14"/>
  <c r="I109" i="14"/>
  <c r="I108" i="14"/>
  <c r="I107" i="14"/>
  <c r="I106" i="14"/>
  <c r="I105" i="14"/>
  <c r="I103" i="14"/>
  <c r="I102" i="14"/>
  <c r="I101" i="14"/>
  <c r="I100" i="14"/>
  <c r="I99" i="14"/>
  <c r="I97" i="14"/>
  <c r="I96" i="14"/>
  <c r="I95" i="14"/>
  <c r="I94" i="14"/>
  <c r="I93" i="14"/>
  <c r="I91" i="14"/>
  <c r="I90" i="14"/>
  <c r="I89" i="14"/>
  <c r="I88" i="14"/>
  <c r="I87" i="14"/>
  <c r="I85" i="14"/>
  <c r="I84" i="14"/>
  <c r="I83" i="14"/>
  <c r="I82" i="14"/>
  <c r="I81" i="14"/>
  <c r="J78" i="14"/>
  <c r="B36" i="14"/>
  <c r="H422" i="14" s="1"/>
  <c r="B35" i="14"/>
  <c r="D10" i="14"/>
  <c r="I404" i="14" l="1"/>
  <c r="B33" i="14" s="1"/>
  <c r="I200" i="14"/>
  <c r="I80" i="14"/>
  <c r="I78" i="14" s="1"/>
  <c r="J245" i="14"/>
  <c r="J111" i="14"/>
  <c r="I280" i="14"/>
  <c r="I314" i="14"/>
  <c r="I358" i="14"/>
  <c r="I120" i="14"/>
  <c r="I164" i="14"/>
  <c r="I220" i="14"/>
  <c r="I260" i="14"/>
  <c r="I304" i="14"/>
  <c r="I338" i="14"/>
  <c r="I410" i="14"/>
  <c r="G424" i="14"/>
  <c r="D34" i="14"/>
  <c r="H421" i="14"/>
  <c r="H424" i="14" s="1"/>
  <c r="I98" i="14"/>
  <c r="I114" i="14"/>
  <c r="I138" i="14"/>
  <c r="I158" i="14"/>
  <c r="I194" i="14"/>
  <c r="I214" i="14"/>
  <c r="I238" i="14"/>
  <c r="I254" i="14"/>
  <c r="I298" i="14"/>
  <c r="I332" i="14"/>
  <c r="I352" i="14"/>
  <c r="I396" i="14"/>
  <c r="B32" i="14" s="1"/>
  <c r="F422" i="14"/>
  <c r="B12" i="14"/>
  <c r="B11" i="14" s="1"/>
  <c r="I92" i="14"/>
  <c r="I132" i="14"/>
  <c r="I152" i="14"/>
  <c r="I188" i="14"/>
  <c r="I232" i="14"/>
  <c r="I248" i="14"/>
  <c r="I272" i="14"/>
  <c r="I292" i="14"/>
  <c r="I326" i="14"/>
  <c r="I346" i="14"/>
  <c r="I370" i="14"/>
  <c r="I387" i="14"/>
  <c r="B31" i="14" s="1"/>
  <c r="F421" i="14" s="1"/>
  <c r="I86" i="14"/>
  <c r="I126" i="14"/>
  <c r="I144" i="14" s="1"/>
  <c r="I146" i="14"/>
  <c r="I170" i="14"/>
  <c r="I182" i="14"/>
  <c r="I206" i="14"/>
  <c r="I226" i="14"/>
  <c r="I266" i="14"/>
  <c r="I286" i="14"/>
  <c r="I320" i="14"/>
  <c r="I364" i="14"/>
  <c r="I77" i="14"/>
  <c r="I76" i="14" s="1"/>
  <c r="I75" i="14" s="1"/>
  <c r="I74" i="14" s="1"/>
  <c r="I73" i="14" s="1"/>
  <c r="I72" i="14" s="1"/>
  <c r="I71" i="14" s="1"/>
  <c r="I70" i="14" s="1"/>
  <c r="I69" i="14" s="1"/>
  <c r="I68" i="14" s="1"/>
  <c r="I67" i="14" s="1"/>
  <c r="I66" i="14" s="1"/>
  <c r="I65" i="14" s="1"/>
  <c r="I64" i="14" s="1"/>
  <c r="I63" i="14" s="1"/>
  <c r="I62" i="14" s="1"/>
  <c r="I61" i="14" s="1"/>
  <c r="I60" i="14" s="1"/>
  <c r="I59" i="14" s="1"/>
  <c r="I58" i="14" s="1"/>
  <c r="I57" i="14" s="1"/>
  <c r="I56" i="14" s="1"/>
  <c r="I55" i="14" s="1"/>
  <c r="I54" i="14" s="1"/>
  <c r="I53" i="14" s="1"/>
  <c r="I52" i="14" s="1"/>
  <c r="I51" i="14" s="1"/>
  <c r="I50" i="14" s="1"/>
  <c r="I49" i="14" s="1"/>
  <c r="I48" i="14" s="1"/>
  <c r="J177" i="14"/>
  <c r="J378" i="14" s="1"/>
  <c r="I104" i="14"/>
  <c r="J311" i="14"/>
  <c r="I310" i="14" l="1"/>
  <c r="D30" i="14"/>
  <c r="I244" i="14"/>
  <c r="F424" i="14"/>
  <c r="I110" i="14"/>
  <c r="I344" i="14"/>
  <c r="I405" i="14"/>
  <c r="I176" i="14"/>
  <c r="I177" i="14" s="1"/>
  <c r="I212" i="14"/>
  <c r="I245" i="14" s="1"/>
  <c r="I376" i="14"/>
  <c r="I278" i="14"/>
  <c r="I111" i="14"/>
  <c r="D39" i="14"/>
  <c r="J411" i="14"/>
  <c r="J416" i="14" s="1"/>
  <c r="B35" i="7"/>
  <c r="H421" i="7" s="1"/>
  <c r="J396" i="7"/>
  <c r="I339" i="7"/>
  <c r="I340" i="7"/>
  <c r="J310" i="7"/>
  <c r="J376" i="7"/>
  <c r="J377" i="7" s="1"/>
  <c r="I375" i="7"/>
  <c r="I374" i="7"/>
  <c r="I373" i="7"/>
  <c r="I372" i="7"/>
  <c r="I371" i="7"/>
  <c r="I369" i="7"/>
  <c r="I368" i="7"/>
  <c r="I367" i="7"/>
  <c r="I366" i="7"/>
  <c r="I365" i="7"/>
  <c r="I363" i="7"/>
  <c r="I362" i="7"/>
  <c r="I361" i="7"/>
  <c r="I360" i="7"/>
  <c r="I359" i="7"/>
  <c r="I357" i="7"/>
  <c r="I356" i="7"/>
  <c r="I355" i="7"/>
  <c r="I354" i="7"/>
  <c r="I353" i="7"/>
  <c r="I351" i="7"/>
  <c r="I350" i="7"/>
  <c r="I349" i="7"/>
  <c r="I348" i="7"/>
  <c r="I347" i="7"/>
  <c r="J344" i="7"/>
  <c r="I343" i="7"/>
  <c r="I342" i="7"/>
  <c r="I341" i="7"/>
  <c r="I337" i="7"/>
  <c r="I336" i="7"/>
  <c r="I335" i="7"/>
  <c r="I334" i="7"/>
  <c r="I333" i="7"/>
  <c r="I331" i="7"/>
  <c r="I330" i="7"/>
  <c r="I329" i="7"/>
  <c r="I328" i="7"/>
  <c r="I327" i="7"/>
  <c r="I325" i="7"/>
  <c r="I324" i="7"/>
  <c r="I323" i="7"/>
  <c r="I322" i="7"/>
  <c r="I321" i="7"/>
  <c r="I319" i="7"/>
  <c r="I318" i="7"/>
  <c r="I317" i="7"/>
  <c r="I316" i="7"/>
  <c r="I315" i="7"/>
  <c r="H11" i="13"/>
  <c r="G11" i="13"/>
  <c r="D11" i="13"/>
  <c r="H10" i="13"/>
  <c r="G10" i="13"/>
  <c r="D10" i="13"/>
  <c r="H9" i="13"/>
  <c r="G9" i="13"/>
  <c r="H8" i="13"/>
  <c r="G8" i="13"/>
  <c r="H7" i="13"/>
  <c r="G7" i="13"/>
  <c r="I377" i="14" l="1"/>
  <c r="I338" i="7"/>
  <c r="H12" i="13"/>
  <c r="D12" i="13"/>
  <c r="B16" i="14"/>
  <c r="E421" i="14" s="1"/>
  <c r="I421" i="14" s="1"/>
  <c r="D13" i="15" s="1"/>
  <c r="F13" i="15" s="1"/>
  <c r="G12" i="13"/>
  <c r="I311" i="14"/>
  <c r="I378" i="14" s="1"/>
  <c r="B17" i="14"/>
  <c r="I314" i="7"/>
  <c r="I326" i="7"/>
  <c r="I358" i="7"/>
  <c r="I346" i="7"/>
  <c r="I364" i="7"/>
  <c r="I320" i="7"/>
  <c r="I352" i="7"/>
  <c r="I332" i="7"/>
  <c r="I370" i="7"/>
  <c r="D15" i="14" l="1"/>
  <c r="I376" i="7"/>
  <c r="I344" i="7"/>
  <c r="I377" i="7" s="1"/>
  <c r="E423" i="14" l="1"/>
  <c r="D38" i="14"/>
  <c r="D40" i="14" s="1"/>
  <c r="D37" i="14"/>
  <c r="G396" i="7"/>
  <c r="I423" i="14" l="1"/>
  <c r="D15" i="15" s="1"/>
  <c r="F15" i="15" s="1"/>
  <c r="E422" i="14"/>
  <c r="J387" i="7"/>
  <c r="G387" i="7"/>
  <c r="I391" i="7"/>
  <c r="I392" i="7"/>
  <c r="I393" i="7"/>
  <c r="I394" i="7"/>
  <c r="I395" i="7"/>
  <c r="I390" i="7"/>
  <c r="I382" i="7"/>
  <c r="I306" i="7"/>
  <c r="I307" i="7"/>
  <c r="I308" i="7"/>
  <c r="I309" i="7"/>
  <c r="I300" i="7"/>
  <c r="I301" i="7"/>
  <c r="I302" i="7"/>
  <c r="I303" i="7"/>
  <c r="I294" i="7"/>
  <c r="I295" i="7"/>
  <c r="I296" i="7"/>
  <c r="I297" i="7"/>
  <c r="I288" i="7"/>
  <c r="I289" i="7"/>
  <c r="I290" i="7"/>
  <c r="I291" i="7"/>
  <c r="I282" i="7"/>
  <c r="I283" i="7"/>
  <c r="I284" i="7"/>
  <c r="I285" i="7"/>
  <c r="I274" i="7"/>
  <c r="I275" i="7"/>
  <c r="I276" i="7"/>
  <c r="I277" i="7"/>
  <c r="I268" i="7"/>
  <c r="I269" i="7"/>
  <c r="I270" i="7"/>
  <c r="I271" i="7"/>
  <c r="I262" i="7"/>
  <c r="I263" i="7"/>
  <c r="I264" i="7"/>
  <c r="I265" i="7"/>
  <c r="I256" i="7"/>
  <c r="I257" i="7"/>
  <c r="I258" i="7"/>
  <c r="I259" i="7"/>
  <c r="I250" i="7"/>
  <c r="I251" i="7"/>
  <c r="I252" i="7"/>
  <c r="I253" i="7"/>
  <c r="I240" i="7"/>
  <c r="I241" i="7"/>
  <c r="I242" i="7"/>
  <c r="I243" i="7"/>
  <c r="I234" i="7"/>
  <c r="I235" i="7"/>
  <c r="I236" i="7"/>
  <c r="I237" i="7"/>
  <c r="I228" i="7"/>
  <c r="I229" i="7"/>
  <c r="I230" i="7"/>
  <c r="I231" i="7"/>
  <c r="I222" i="7"/>
  <c r="I223" i="7"/>
  <c r="I224" i="7"/>
  <c r="I225" i="7"/>
  <c r="I216" i="7"/>
  <c r="I217" i="7"/>
  <c r="I218" i="7"/>
  <c r="I219" i="7"/>
  <c r="I208" i="7"/>
  <c r="I209" i="7"/>
  <c r="I210" i="7"/>
  <c r="I211" i="7"/>
  <c r="I202" i="7"/>
  <c r="I203" i="7"/>
  <c r="I204" i="7"/>
  <c r="I205" i="7"/>
  <c r="I196" i="7"/>
  <c r="I197" i="7"/>
  <c r="I198" i="7"/>
  <c r="I199" i="7"/>
  <c r="I190" i="7"/>
  <c r="I191" i="7"/>
  <c r="I192" i="7"/>
  <c r="I193" i="7"/>
  <c r="I184" i="7"/>
  <c r="I185" i="7"/>
  <c r="I186" i="7"/>
  <c r="I187" i="7"/>
  <c r="I172" i="7"/>
  <c r="I173" i="7"/>
  <c r="I174" i="7"/>
  <c r="I175" i="7"/>
  <c r="I166" i="7"/>
  <c r="I167" i="7"/>
  <c r="I168" i="7"/>
  <c r="I160" i="7"/>
  <c r="I161" i="7"/>
  <c r="I162" i="7"/>
  <c r="I163" i="7"/>
  <c r="I154" i="7"/>
  <c r="I155" i="7"/>
  <c r="I156" i="7"/>
  <c r="I157" i="7"/>
  <c r="I147" i="7"/>
  <c r="I148" i="7"/>
  <c r="I149" i="7"/>
  <c r="I150" i="7"/>
  <c r="I151" i="7"/>
  <c r="I140" i="7"/>
  <c r="I141" i="7"/>
  <c r="I142" i="7"/>
  <c r="I143" i="7"/>
  <c r="I134" i="7"/>
  <c r="I135" i="7"/>
  <c r="I136" i="7"/>
  <c r="I137" i="7"/>
  <c r="I128" i="7"/>
  <c r="I129" i="7"/>
  <c r="I130" i="7"/>
  <c r="I131" i="7"/>
  <c r="I122" i="7"/>
  <c r="I123" i="7"/>
  <c r="I124" i="7"/>
  <c r="I125" i="7"/>
  <c r="I116" i="7"/>
  <c r="I117" i="7"/>
  <c r="I118" i="7"/>
  <c r="I119" i="7"/>
  <c r="I106" i="7"/>
  <c r="I107" i="7"/>
  <c r="I108" i="7"/>
  <c r="I109" i="7"/>
  <c r="I103" i="7"/>
  <c r="I100" i="7"/>
  <c r="I101" i="7"/>
  <c r="I102" i="7"/>
  <c r="I94" i="7"/>
  <c r="I95" i="7"/>
  <c r="I96" i="7"/>
  <c r="I97" i="7"/>
  <c r="I88" i="7"/>
  <c r="I89" i="7"/>
  <c r="I90" i="7"/>
  <c r="I82" i="7"/>
  <c r="I83" i="7"/>
  <c r="I84" i="7"/>
  <c r="E424" i="14" l="1"/>
  <c r="I422" i="14"/>
  <c r="D14" i="15" s="1"/>
  <c r="F14" i="15" s="1"/>
  <c r="I396" i="7"/>
  <c r="I146" i="7"/>
  <c r="I424" i="14" l="1"/>
  <c r="B32" i="7"/>
  <c r="J410" i="7"/>
  <c r="I385" i="7"/>
  <c r="I384" i="7"/>
  <c r="I383" i="7"/>
  <c r="I409" i="7"/>
  <c r="B14" i="7" s="1"/>
  <c r="G422" i="7" s="1"/>
  <c r="I408" i="7"/>
  <c r="B13" i="7" s="1"/>
  <c r="G421" i="7" l="1"/>
  <c r="G423" i="7" s="1"/>
  <c r="B12" i="7"/>
  <c r="I410" i="7"/>
  <c r="J212" i="7" l="1"/>
  <c r="B36" i="7" l="1"/>
  <c r="H422" i="7" s="1"/>
  <c r="D10" i="7"/>
  <c r="B11" i="7" s="1"/>
  <c r="J404" i="7" l="1"/>
  <c r="J405" i="7" s="1"/>
  <c r="G404" i="7"/>
  <c r="I403" i="7"/>
  <c r="I402" i="7"/>
  <c r="I401" i="7"/>
  <c r="I400" i="7"/>
  <c r="I399" i="7"/>
  <c r="I386" i="7"/>
  <c r="I387" i="7" s="1"/>
  <c r="I305" i="7"/>
  <c r="I304" i="7" s="1"/>
  <c r="I299" i="7"/>
  <c r="I298" i="7" s="1"/>
  <c r="I293" i="7"/>
  <c r="I292" i="7" s="1"/>
  <c r="I287" i="7"/>
  <c r="I286" i="7" s="1"/>
  <c r="I281" i="7"/>
  <c r="I280" i="7" s="1"/>
  <c r="I273" i="7"/>
  <c r="I272" i="7" s="1"/>
  <c r="I267" i="7"/>
  <c r="I266" i="7" s="1"/>
  <c r="I261" i="7"/>
  <c r="I260" i="7" s="1"/>
  <c r="I255" i="7"/>
  <c r="I254" i="7" s="1"/>
  <c r="I249" i="7"/>
  <c r="I248" i="7" s="1"/>
  <c r="I239" i="7"/>
  <c r="I238" i="7" s="1"/>
  <c r="I233" i="7"/>
  <c r="I232" i="7" s="1"/>
  <c r="I227" i="7"/>
  <c r="I226" i="7" s="1"/>
  <c r="I221" i="7"/>
  <c r="I220" i="7" s="1"/>
  <c r="I215" i="7"/>
  <c r="I214" i="7" s="1"/>
  <c r="I207" i="7"/>
  <c r="I206" i="7" s="1"/>
  <c r="I201" i="7"/>
  <c r="I200" i="7" s="1"/>
  <c r="I195" i="7"/>
  <c r="I194" i="7" s="1"/>
  <c r="I189" i="7"/>
  <c r="I188" i="7" s="1"/>
  <c r="I183" i="7"/>
  <c r="I182" i="7" s="1"/>
  <c r="I171" i="7"/>
  <c r="I170" i="7" s="1"/>
  <c r="I169" i="7"/>
  <c r="I165" i="7"/>
  <c r="I159" i="7"/>
  <c r="I158" i="7" s="1"/>
  <c r="I153" i="7"/>
  <c r="I152" i="7" s="1"/>
  <c r="I139" i="7"/>
  <c r="I138" i="7" s="1"/>
  <c r="I133" i="7"/>
  <c r="I132" i="7" s="1"/>
  <c r="I127" i="7"/>
  <c r="I126" i="7" s="1"/>
  <c r="I121" i="7"/>
  <c r="I120" i="7" s="1"/>
  <c r="I115" i="7"/>
  <c r="I114" i="7" s="1"/>
  <c r="I105" i="7"/>
  <c r="I104" i="7" s="1"/>
  <c r="I99" i="7"/>
  <c r="I98" i="7" s="1"/>
  <c r="I93" i="7"/>
  <c r="I92" i="7" s="1"/>
  <c r="I91" i="7"/>
  <c r="I87" i="7"/>
  <c r="I85" i="7"/>
  <c r="I81" i="7"/>
  <c r="B31" i="7" l="1"/>
  <c r="I80" i="7"/>
  <c r="I78" i="7" s="1"/>
  <c r="I77" i="7" s="1"/>
  <c r="I76" i="7" s="1"/>
  <c r="I75" i="7" s="1"/>
  <c r="I74" i="7" s="1"/>
  <c r="I73" i="7" s="1"/>
  <c r="I72" i="7" s="1"/>
  <c r="I71" i="7" s="1"/>
  <c r="I70" i="7" s="1"/>
  <c r="I69" i="7" s="1"/>
  <c r="I68" i="7" s="1"/>
  <c r="I67" i="7" s="1"/>
  <c r="I66" i="7" s="1"/>
  <c r="I65" i="7" s="1"/>
  <c r="I64" i="7" s="1"/>
  <c r="I63" i="7" s="1"/>
  <c r="I62" i="7" s="1"/>
  <c r="I61" i="7" s="1"/>
  <c r="I60" i="7" s="1"/>
  <c r="I59" i="7" s="1"/>
  <c r="I58" i="7" s="1"/>
  <c r="I57" i="7" s="1"/>
  <c r="I56" i="7" s="1"/>
  <c r="I55" i="7" s="1"/>
  <c r="I54" i="7" s="1"/>
  <c r="I53" i="7" s="1"/>
  <c r="I52" i="7" s="1"/>
  <c r="I51" i="7" s="1"/>
  <c r="I50" i="7" s="1"/>
  <c r="I49" i="7" s="1"/>
  <c r="I48" i="7" s="1"/>
  <c r="I310" i="7"/>
  <c r="F421" i="7"/>
  <c r="I278" i="7"/>
  <c r="I244" i="7"/>
  <c r="I212" i="7"/>
  <c r="I164" i="7"/>
  <c r="I176" i="7" s="1"/>
  <c r="I144" i="7"/>
  <c r="I86" i="7"/>
  <c r="D34" i="7"/>
  <c r="H423" i="7"/>
  <c r="I404" i="7"/>
  <c r="B33" i="7" s="1"/>
  <c r="F422" i="7" s="1"/>
  <c r="I405" i="7" l="1"/>
  <c r="I311" i="7"/>
  <c r="I110" i="7"/>
  <c r="B17" i="7" s="1"/>
  <c r="E422" i="7" s="1"/>
  <c r="I245" i="7"/>
  <c r="I177" i="7"/>
  <c r="J176" i="7"/>
  <c r="J415" i="7"/>
  <c r="J278" i="7"/>
  <c r="J311" i="7" s="1"/>
  <c r="J244" i="7"/>
  <c r="J144" i="7"/>
  <c r="J110" i="7"/>
  <c r="J78" i="7"/>
  <c r="J177" i="7" l="1"/>
  <c r="J245" i="7"/>
  <c r="J111" i="7"/>
  <c r="J378" i="7" s="1"/>
  <c r="J411" i="7" l="1"/>
  <c r="J416" i="7" s="1"/>
  <c r="D39" i="7" l="1"/>
  <c r="I111" i="7" l="1"/>
  <c r="I378" i="7" s="1"/>
  <c r="B16" i="7"/>
  <c r="D15" i="7" s="1"/>
  <c r="I416" i="7"/>
  <c r="E421" i="7" l="1"/>
  <c r="I421" i="7" s="1"/>
  <c r="D11" i="15" s="1"/>
  <c r="F423" i="7"/>
  <c r="D30" i="7"/>
  <c r="D37" i="7" s="1"/>
  <c r="F11" i="15" l="1"/>
  <c r="I422" i="7"/>
  <c r="D12" i="15" s="1"/>
  <c r="F12" i="15" s="1"/>
  <c r="E423" i="7"/>
  <c r="D38" i="7"/>
  <c r="D16" i="15" l="1"/>
  <c r="F16" i="15"/>
  <c r="I423" i="7"/>
  <c r="D4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user</author>
  </authors>
  <commentList>
    <comment ref="A10" authorId="0" shapeId="0" xr:uid="{8DB94B89-1AF7-4C46-A36D-55B14063ABB6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ปวช. 6,500.-/เดือน (3 ปี)
ปวส. 7,500.-/เดือน (2 ปี)
หลักสูตร วชช. 6,000.-/เดือน (2.5 ปี)
หลักสูตร ผช.พยาบาล 7,500.-/เดือน (1 ปี)</t>
        </r>
      </text>
    </comment>
    <comment ref="B12" authorId="0" shapeId="0" xr:uid="{03496EE3-D708-47BF-A77E-59B46AB723D6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เฉพาะนักศึกษาทุนที่ไม่สามารถเปิดบัญชีธนาคาร</t>
        </r>
      </text>
    </comment>
    <comment ref="A15" authorId="0" shapeId="0" xr:uid="{8839EDCF-E1D3-4552-97E7-817D7BF5E39A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กรณีนักศึกษาทุนเด็กพิเศษ 20,000.-/ทุน/ปี</t>
        </r>
      </text>
    </comment>
    <comment ref="K43" authorId="0" shapeId="0" xr:uid="{EED869F9-5D24-4BC7-8EA6-D1945BAECFED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ระบุวันที่เริ่มต้น - สิ้นสุด ภายในภาคการศึกษานั้นๆ</t>
        </r>
      </text>
    </comment>
    <comment ref="A412" authorId="1" shapeId="0" xr:uid="{530C6E72-473F-4562-B4E7-197F2E05490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user:
เกณฑ์การตรวจสอบบัญชี
1. โครงการขนาดเล็ก (S) (รับทุนสนับสนุนการดำเนินงานจาก กสศ.วงเงินไม่เกิน 500,000 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
2. โครงการขนาดกลาง (M) (รับทุนสนับสนุนการดำเนินงานจาก กสศ.ตั้งแต่ 500,000 - 2,000,000บาท)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ยกเว้นงวดปิดโครงการ ให้ใช้แบบ รายการตรวจสอบการปฏิบัติตามคู่มือดำเนินโครงการโดยผู้สอบบัญชี  (CPA Check List)
3. โครงการขนาดใหญ่ (L) (รับทุนสนับสนุนการดำเนินงานจาก กสศ.มากกว่า 2,000,000 บาท ขึ้นไป) ใช้แบบรายการตรวจสอบการการปฏิบัติตามคู่มือดำเนินโครงการโดยผู้สอบบัญชี (CPA Check List) ทุกงวดของการรายงาน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user</author>
  </authors>
  <commentList>
    <comment ref="A10" authorId="0" shapeId="0" xr:uid="{6019FC2F-F642-4B40-A079-DCF052BBFEE1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ปวช. 6,500.-/เดือน (3 ปี)
ปวส. 7,500.-/เดือน (2 ปี)
หลักสูตร วชช. 6,000.-/เดือน (2.5 ปี)
หลักสูตร ผช.พยาบาล 7,500.-/เดือน (1 ปี)</t>
        </r>
      </text>
    </comment>
    <comment ref="B12" authorId="0" shapeId="0" xr:uid="{647D3149-BEED-4311-9510-DCF9D10818B5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เฉพาะนักศึกษาทุนที่ไม่สามารถเปิดบัญชีธนาคาร</t>
        </r>
      </text>
    </comment>
    <comment ref="A15" authorId="0" shapeId="0" xr:uid="{E67D42C4-2740-48EA-968F-BB7FA06CB638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กรณีนักศึกษาทุนเด็กพิเศษ 20,000.-/ทุน/ปี</t>
        </r>
      </text>
    </comment>
    <comment ref="K43" authorId="0" shapeId="0" xr:uid="{652574C2-017D-4AD6-BA4B-39CFC2F3AEF4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ระบุวันที่เริ่มต้น - สิ้นสุด ภายในภาคการศึกษานั้นๆ</t>
        </r>
      </text>
    </comment>
    <comment ref="A412" authorId="1" shapeId="0" xr:uid="{FE79A670-6EF5-4F37-8B86-426A74290FF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user:
เกณฑ์การตรวจสอบบัญชี
1. โครงการขนาดเล็ก (S) (รับทุนสนับสนุนการดำเนินงานจาก กสศ.วงเงินไม่เกิน 500,000 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
2. โครงการขนาดกลาง (M) (รับทุนสนับสนุนการดำเนินงานจาก กสศ.ตั้งแต่ 500,000 - 2,000,000บาท)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ยกเว้นงวดปิดโครงการ ให้ใช้แบบ รายการตรวจสอบการปฏิบัติตามคู่มือดำเนินโครงการโดยผู้สอบบัญชี  (CPA Check List)
3. โครงการขนาดใหญ่ (L) (รับทุนสนับสนุนการดำเนินงานจาก กสศ.มากกว่า 2,000,000 บาท ขึ้นไป) ใช้แบบรายการตรวจสอบการการปฏิบัติตามคู่มือดำเนินโครงการโดยผู้สอบบัญชี (CPA Check List) ทุกงวดของการรายงาน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user</author>
  </authors>
  <commentList>
    <comment ref="A10" authorId="0" shapeId="0" xr:uid="{28CBD164-5AC9-4CE8-9618-C68F294B6B45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ปวช. 6,500.-/เดือน (3 ปี)
ปวส. 7,500.-/เดือน (2 ปี)
หลักสูตร วชช. 6,000.-/เดือน (2.5 ปี)
หลักสูตร ผช.พยาบาล 7,500.-/เดือน (1 ปี)</t>
        </r>
      </text>
    </comment>
    <comment ref="B12" authorId="0" shapeId="0" xr:uid="{BAD1E157-036B-4E3E-B363-B8BADDEDAEB8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เฉพาะนักศึกษาทุนที่ไม่สามารถเปิดบัญชีธนาคาร</t>
        </r>
      </text>
    </comment>
    <comment ref="A15" authorId="0" shapeId="0" xr:uid="{51FE0B75-70AB-4F05-BDD8-7ADE77FE6C69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กรณีนักศึกษาทุนเด็กพิเศษ 20,000.-/ทุน/ปี</t>
        </r>
      </text>
    </comment>
    <comment ref="K43" authorId="0" shapeId="0" xr:uid="{049F1CCB-B344-4257-B5BD-8E682AE04601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ระบุวันที่เริ่มต้น - สิ้นสุด ภายในภาคการศึกษานั้นๆ</t>
        </r>
      </text>
    </comment>
    <comment ref="A412" authorId="1" shapeId="0" xr:uid="{711B8424-B974-45A1-BA22-79135B242F5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user:
เกณฑ์การตรวจสอบบัญชี
1. โครงการขนาดเล็ก (S) (รับทุนสนับสนุนการดำเนินงานจาก กสศ.วงเงินไม่เกิน 500,000 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
2. โครงการขนาดกลาง (M) (รับทุนสนับสนุนการดำเนินงานจาก กสศ.ตั้งแต่ 500,000 - 2,000,000บาท)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ยกเว้นงวดปิดโครงการ ให้ใช้แบบ รายการตรวจสอบการปฏิบัติตามคู่มือดำเนินโครงการโดยผู้สอบบัญชี  (CPA Check List)
3. โครงการขนาดใหญ่ (L) (รับทุนสนับสนุนการดำเนินงานจาก กสศ.มากกว่า 2,000,000 บาท ขึ้นไป) ใช้แบบรายการตรวจสอบการการปฏิบัติตามคู่มือดำเนินโครงการโดยผู้สอบบัญชี (CPA Check List) ทุกงวดของการรายงาน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user</author>
  </authors>
  <commentList>
    <comment ref="A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ปวช. 6,500.-/เดือน (3 ปี)
ปวส. 7,500.-/เดือน (2 ปี)
หลักสูตร วชช. 6,000.-/เดือน (2.5 ปี)
หลักสูตร ผช.พยาบาล 7,500.-/เดือน (1 ปี)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เฉพาะนักศึกษาทุนที่ไม่สามารถเปิดบัญชีธนาคาร</t>
        </r>
      </text>
    </comment>
    <comment ref="A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กรณีนักศึกษาทุนเด็กพิเศษ 20,000.-/ทุน/ปี</t>
        </r>
      </text>
    </comment>
    <comment ref="K4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ระบุวันที่เริ่มต้น - สิ้นสุด ภายในภาคการศึกษานั้นๆ</t>
        </r>
      </text>
    </comment>
    <comment ref="A412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user:
เกณฑ์การตรวจสอบบัญชี
1. โครงการขนาดเล็ก (S) (รับทุนสนับสนุนการดำเนินงานจาก กสศ.วงเงินไม่เกิน 500,000 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
2. โครงการขนาดกลาง (M) (รับทุนสนับสนุนการดำเนินงานจาก กสศ.ตั้งแต่ 500,000 - 2,000,000บาท)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ยกเว้นงวดปิดโครงการ ให้ใช้แบบ รายการตรวจสอบการปฏิบัติตามคู่มือดำเนินโครงการโดยผู้สอบบัญชี  (CPA Check List)
3. โครงการขนาดใหญ่ (L) (รับทุนสนับสนุนการดำเนินงานจาก กสศ.มากกว่า 2,000,000 บาท ขึ้นไป) ใช้แบบรายการตรวจสอบการการปฏิบัติตามคู่มือดำเนินโครงการโดยผู้สอบบัญชี (CPA Check List) ทุกงวดของการรายงาน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user</author>
  </authors>
  <commentList>
    <comment ref="A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ปวช. 6,500.-/เดือน (3 ปี)
ปวส. 7,500.-/เดือน (2 ปี)
หลักสูตร วชช. 6,000.-/เดือน (2.5 ปี)
หลักสูตร ผช.พยาบาล 7,500.-/เดือน (1 ปี)</t>
        </r>
      </text>
    </comment>
    <comment ref="B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เฉพาะนักศึกษาทุนที่ไม่สามารถเปิดบัญชีธนาคาร</t>
        </r>
      </text>
    </comment>
    <comment ref="A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กรณีนักศึกษาทุนเด็กพิเศษ 20,000.-/ทุน/ปี</t>
        </r>
      </text>
    </comment>
    <comment ref="K4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ระบุวันที่เริ่มต้น - สิ้นสุด ภายในภาคการศึกษานั้นๆ</t>
        </r>
      </text>
    </comment>
    <comment ref="A412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user:
เกณฑ์การตรวจสอบบัญชี
1. โครงการขนาดเล็ก (S) (รับทุนสนับสนุนการดำเนินงานจาก กสศ.วงเงินไม่เกิน 500,000 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
2. โครงการขนาดกลาง (M) (รับทุนสนับสนุนการดำเนินงานจาก กสศ.ตั้งแต่ 500,000 - 2,000,000บาท)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ยกเว้นงวดปิดโครงการ ให้ใช้แบบ รายการตรวจสอบการปฏิบัติตามคู่มือดำเนินโครงการโดยผู้สอบบัญชี  (CPA Check List)
3. โครงการขนาดใหญ่ (L) (รับทุนสนับสนุนการดำเนินงานจาก กสศ.มากกว่า 2,000,000 บาท ขึ้นไป) ใช้แบบรายการตรวจสอบการการปฏิบัติตามคู่มือดำเนินโครงการโดยผู้สอบบัญชี (CPA Check List) ทุกงวดของการรายงาน</t>
        </r>
      </text>
    </comment>
  </commentList>
</comments>
</file>

<file path=xl/sharedStrings.xml><?xml version="1.0" encoding="utf-8"?>
<sst xmlns="http://schemas.openxmlformats.org/spreadsheetml/2006/main" count="2317" uniqueCount="206">
  <si>
    <t>ชื่อสถานศึกษา</t>
  </si>
  <si>
    <t>จังหวัด</t>
  </si>
  <si>
    <t>คน</t>
  </si>
  <si>
    <t>งบประมาณสมทบ (ถ้ามี)</t>
  </si>
  <si>
    <t>บาท</t>
  </si>
  <si>
    <t>รายละเอียด</t>
  </si>
  <si>
    <t>อัตรา (บาท)</t>
  </si>
  <si>
    <t>สาขาวิชา</t>
  </si>
  <si>
    <t>รวมภาคการศึกษาที่ 1</t>
  </si>
  <si>
    <t>รวมภาคการศึกษาที่ 2</t>
  </si>
  <si>
    <t xml:space="preserve">งบประมาณรวม กสศ. (บาท) </t>
  </si>
  <si>
    <t>งบประมาณรวม กสศ. (บาท)</t>
  </si>
  <si>
    <t>รายละเอียดงบประมาณ</t>
  </si>
  <si>
    <t>จำนวน (ครั้ง)</t>
  </si>
  <si>
    <t>วันเริ่มต้น</t>
  </si>
  <si>
    <t>วันสิ้นสุด</t>
  </si>
  <si>
    <t>ปฏิทินการทำงาน</t>
  </si>
  <si>
    <t>จำนวนผู้เข้าร่วม (คน)</t>
  </si>
  <si>
    <t>เป้าหมาย (เช่น ใคร นักศึกษาทุน)</t>
  </si>
  <si>
    <t>ประเภททุน</t>
  </si>
  <si>
    <t>งบประมาณรวมทั้งหมด</t>
  </si>
  <si>
    <t xml:space="preserve">    ผู้รับผิดชอบโครงการ</t>
  </si>
  <si>
    <t xml:space="preserve">   ผู้บริหารสถานศึกษา</t>
  </si>
  <si>
    <t>งวดงาน/งวดเงิน</t>
  </si>
  <si>
    <t xml:space="preserve"> สรุปงบประมาณโครงการ</t>
  </si>
  <si>
    <t xml:space="preserve">ค่าตอบแทน
หัวหน้าโครงการ
</t>
  </si>
  <si>
    <t xml:space="preserve">ค่าตอบแทน
ผู้ร่วมโครงการ
</t>
  </si>
  <si>
    <t>ค่าดำเนินการ</t>
  </si>
  <si>
    <t>ค่าธรรมเนียม</t>
  </si>
  <si>
    <t>รวม</t>
  </si>
  <si>
    <t>งวดที่ 1</t>
  </si>
  <si>
    <t>งวดที่ 2</t>
  </si>
  <si>
    <t>งวดที่ 3</t>
  </si>
  <si>
    <t>กิจกรรมที่ 1 ……..</t>
  </si>
  <si>
    <t>ค่า......</t>
  </si>
  <si>
    <t>กิจกรรมที่ 2 ……..</t>
  </si>
  <si>
    <t>กิจกรรมที่ 3 ……..</t>
  </si>
  <si>
    <t>กิจกรรมที่ 4 ……..</t>
  </si>
  <si>
    <t>กิจกรรมที่ 5 ……..</t>
  </si>
  <si>
    <t>กิจกรรมที่ 6 ……..</t>
  </si>
  <si>
    <t>กิจกรรมที่ 7 ……..</t>
  </si>
  <si>
    <t>กิจกรรมที่ 8 ……..</t>
  </si>
  <si>
    <t>กิจกรรมที่ 9 ……..</t>
  </si>
  <si>
    <t>กิจกรรมที่ 10 ……..</t>
  </si>
  <si>
    <t xml:space="preserve">    (……………........................……………….)</t>
  </si>
  <si>
    <t xml:space="preserve">    (…………….................................……………….)</t>
  </si>
  <si>
    <t>รวมค่าธรรมเนียมการศึกษา</t>
  </si>
  <si>
    <t xml:space="preserve">กิจกรรมที่ 1 </t>
  </si>
  <si>
    <t>(4) 
ค่าตรวจสอบบัญชี</t>
  </si>
  <si>
    <t>ปี</t>
  </si>
  <si>
    <t>จำนวนนักศึกษาทุน</t>
  </si>
  <si>
    <t>กลุ่มเป้าหมายผู้เข้าร่วมกิจกรรม</t>
  </si>
  <si>
    <t>งบประมาณของกิจกรรม</t>
  </si>
  <si>
    <t xml:space="preserve">รวมงบประมาณ กสศ. (บาท) </t>
  </si>
  <si>
    <t>จำนวนนักศึกษาทุน (คน)</t>
  </si>
  <si>
    <t>ระยะเวลาดำเนินงาน</t>
  </si>
  <si>
    <t>รวมค่าตรวจสอบบัญชี</t>
  </si>
  <si>
    <t>ค่าธรรมเนียมการศึกษา
ในภาคการศึกษาที่ 1 
(รายคน/ภาคการศึกษา)</t>
  </si>
  <si>
    <r>
      <t xml:space="preserve">    </t>
    </r>
    <r>
      <rPr>
        <sz val="15"/>
        <color theme="1"/>
        <rFont val="TH SarabunPSK"/>
        <family val="2"/>
      </rPr>
      <t>1.1 ส่วนที่โอนตรงให้นักศึกษา (จำนวน....... คน )</t>
    </r>
  </si>
  <si>
    <t>3. งบประมาณค่าธรรมเนียมการศึกษา (ค่าธรรมเนียมการศึกษาอัตราประหยัดตามจำนวนนักศึกษาทุน)</t>
  </si>
  <si>
    <t xml:space="preserve">4. งบประมาณค่าตรวจสอบบัญชี </t>
  </si>
  <si>
    <t xml:space="preserve">    1.2 ส่วนที่โอนผ่านสถานศึกษา (จำนวน.......คน)</t>
  </si>
  <si>
    <t xml:space="preserve">         - ภาคเรียนที่ 1  </t>
  </si>
  <si>
    <t xml:space="preserve">         - ภาคเรียนที่ 2  </t>
  </si>
  <si>
    <t>รวมงบประมาณค่าใช้จ่ายรายเดือนของนักศึกษาทุน</t>
  </si>
  <si>
    <t xml:space="preserve">(1)
ค่าพัฒนาพัฒนาคุณภาพ
การจัดการศึกษา
</t>
  </si>
  <si>
    <t>(2) 
ค่าธรรมเนียมการศึกษา</t>
  </si>
  <si>
    <t xml:space="preserve">(3)
ค่าใช้จ่ายรายเดือน นศ.ทุน 
ที่โอนผ่านสถาบัน 
</t>
  </si>
  <si>
    <t>รวมข้อ 2</t>
  </si>
  <si>
    <t>รวมข้อ 1</t>
  </si>
  <si>
    <t>รวมข้อ 3</t>
  </si>
  <si>
    <t>รวมข้อ 4</t>
  </si>
  <si>
    <t>งบประมาณ/คน/เดือน</t>
  </si>
  <si>
    <t xml:space="preserve">  1) การพัฒนาระบบดูแลความเป็นอยู่ฯ</t>
  </si>
  <si>
    <t xml:space="preserve">  2) การพัฒนาหลักสูตรและกระบวนการเรียนฯ</t>
  </si>
  <si>
    <t xml:space="preserve">  3) การส่งเสริมโอกาสมีงานทำฯ</t>
  </si>
  <si>
    <t>1. งบประมาณค่าใช้จ่ายรายเดือนของนักศึกษาทุน 
(งบประมาณ  7,500 บาท/เดือน)</t>
  </si>
  <si>
    <r>
      <t xml:space="preserve">         - ปี 2569 ภาคเรียนที่ 2 </t>
    </r>
    <r>
      <rPr>
        <sz val="15"/>
        <color rgb="FFFF0000"/>
        <rFont val="TH SarabunPSK"/>
        <family val="2"/>
      </rPr>
      <t>(กรุณากรอกข้อมูล )</t>
    </r>
  </si>
  <si>
    <r>
      <t>1. การพัฒนาระบบดูแลความเป็นอยู่และสวัสดิภาพของนักศึกษาทุนให้สามารถเรียนจบตามกำหนดเวลา</t>
    </r>
    <r>
      <rPr>
        <b/>
        <sz val="15"/>
        <color rgb="FFFF0000"/>
        <rFont val="TH SarabunPSK"/>
        <family val="2"/>
      </rPr>
      <t xml:space="preserve"> (สัดส่วนของงบประมาณ .........(ตามจำนวน นศ.ทุนดังแนบ) ของงบประมาณทั้งหมด)</t>
    </r>
  </si>
  <si>
    <r>
      <t xml:space="preserve">2. การพัฒนาหลักสูตรและกระบวนการเรียนการสอนให้มีคุณภาพสูง </t>
    </r>
    <r>
      <rPr>
        <b/>
        <sz val="15"/>
        <color rgb="FFFF0000"/>
        <rFont val="TH SarabunPSK"/>
        <family val="2"/>
      </rPr>
      <t>(สัดส่วนของงบประมาณ ..........(ตามจำนวน นศ.ทุน ดังแนบ) ของงบประมาณทั้งหมด))</t>
    </r>
  </si>
  <si>
    <r>
      <t xml:space="preserve">3. การส่งเสริมโอกาสการมีงานทำของผู้ที่จะจบการศึกษา </t>
    </r>
    <r>
      <rPr>
        <b/>
        <sz val="15"/>
        <color rgb="FFFF0000"/>
        <rFont val="TH SarabunPSK"/>
        <family val="2"/>
      </rPr>
      <t>(สัดส่วนของงบประมาณ....... (ตามจำนวน นศ.ทุน ดังแนบ) ของงบประมาณทั้งหมด))</t>
    </r>
  </si>
  <si>
    <r>
      <t xml:space="preserve">4. การบริหารจัดการโครงการ (การจัดทำฐานข้อมูลนักศึกษา การติดตามประเมินผล การจัดทำรายงาน) </t>
    </r>
    <r>
      <rPr>
        <b/>
        <sz val="15"/>
        <color rgb="FFFF0000"/>
        <rFont val="TH SarabunPSK"/>
        <family val="2"/>
      </rPr>
      <t>(สัดส่วนของงบประมาณไม่เกิน 10-15% (ตามจำนวน นศ.ทุน ดังแนบ) ของงบประมาณทั้งหมด))</t>
    </r>
  </si>
  <si>
    <t xml:space="preserve">2. งบพัฒนาคุณภาพ (งบประมาณ 15,000 บาท/ทุน/ปี)   </t>
  </si>
  <si>
    <t xml:space="preserve">งบประมาณสำหรับกิจกรรมพัฒนาคุณภาพ (จำนวนนักศึกษาทุนที่เสนอ x งบประมาณ 15,000 บาท/ทุน/ปี)                                                                         </t>
  </si>
  <si>
    <t xml:space="preserve">         - ภาคเรียนที่ 2</t>
  </si>
  <si>
    <t xml:space="preserve">         - ภาคเรียนที่ 3</t>
  </si>
  <si>
    <t>ค่าธรรมเนียมการศึกษา
ในภาคการศึกษาที่ 2 
(รายคน/ภาคการศึกษา)</t>
  </si>
  <si>
    <t>ภาคการศึกษาที่ 3 ปีการศึกษา 2568</t>
  </si>
  <si>
    <t>ค่าธรรมเนียมการศึกษา
ในภาคการศึกษาที่ 3
(รายคน/ภาคการศึกษา)</t>
  </si>
  <si>
    <t>งวดที่ 4</t>
  </si>
  <si>
    <t>งวดที่ 5</t>
  </si>
  <si>
    <t>งบประมาณค่าตรวจสอบบัญชี</t>
  </si>
  <si>
    <t xml:space="preserve">กรณีการเบิกจ่ายเงินงวดตั้งแต่ 500,000 บาทขึ้นไป หรือกรณีการเบิกเงินงวดเพื่อปิดโครงการ หรือการรายงานการเงินเพื่อปิดโครงการที่ได้รับทุนตั้งแต่ 500,000 บาทขึ้นไป จะต้องมีผู้สอบบัญชีตรวจสอบ  และลงนามรับรองรายงานการเงินด้วย โดยอัตราค่าธรรมเนียมการตรวจสอบรับรองเงินงวด 
(ไม่อยู่ในงบประมาณกิจกรรมพัฒนาคุณภาพการจัดการศึกษา) ดังนี้ </t>
  </si>
  <si>
    <t>ขนาดโครงการ</t>
  </si>
  <si>
    <t>วงเงินงบประมาณที่ได้รับของโครงการ</t>
  </si>
  <si>
    <t>การตรวจสอบบัญชี
และอัตราค่าธรรมเนียม</t>
  </si>
  <si>
    <t>S</t>
  </si>
  <si>
    <t>-</t>
  </si>
  <si>
    <t>M</t>
  </si>
  <si>
    <t xml:space="preserve">โครงการตั้งแต่ 500,000 – 2,000,000 บาท </t>
  </si>
  <si>
    <t>งวดปิดโครงการ : 14,000.00 บาท</t>
  </si>
  <si>
    <t>L</t>
  </si>
  <si>
    <t>โครงการมากกว่า 2,000,000 – 10,000,000 บาท</t>
  </si>
  <si>
    <t>งวดละ 16,000.00 บาท</t>
  </si>
  <si>
    <t>โครงการมากกว่า 10,000,000 – 20,000,000 บาท</t>
  </si>
  <si>
    <t>งวดละ 19,000.00 บาท</t>
  </si>
  <si>
    <t>โครงการวงเงินมากกว่า 20,000,000 บาท</t>
  </si>
  <si>
    <t>งวดละ 23,000.00 บาท</t>
  </si>
  <si>
    <t>รวมภาคการศึกษาที่ 3</t>
  </si>
  <si>
    <t>ตามแผนดำเนินงานที่เสนอในรายละเอียดโครงการในรูปกิจกรรมและงบประมาณ ปี 2569</t>
  </si>
  <si>
    <t>ภาคเรียนที่ 1 ปีการศึกษา 2569</t>
  </si>
  <si>
    <t>รวม (ภาคเรียนที่ 1 ปีการศึกษา 2569)</t>
  </si>
  <si>
    <t>ภาคเรียนที่ 2 ปีการศึกษา 2569</t>
  </si>
  <si>
    <t>รวม (ภาคเรียนที่ 2 ปีการศึกษา 2569)</t>
  </si>
  <si>
    <t>ภาคการศึกษาที่ 1 ปีการศึกษา 2569</t>
  </si>
  <si>
    <t>ภาคการศึกษาที่ 2 ปีการศึกษา 2569</t>
  </si>
  <si>
    <t>1. ภาคการศึกษาที่ 1 ปีการศึกษา 2569 (เบิกจ่ายตามจริง)</t>
  </si>
  <si>
    <t>2. ภาคการศึกษาที่ 2 ปีการศึกษา 2569 (เบิกจ่ายตามจริง)</t>
  </si>
  <si>
    <t>หลักสูตรทุนนวัตกรรม (งบประมาณ 15,000 บาท /ทุน/ปี)</t>
  </si>
  <si>
    <t>กิจกรรมการพัฒนาคุณภาพการจัดการศึกษา</t>
  </si>
  <si>
    <t>สัดส่วนงบประมาณ</t>
  </si>
  <si>
    <t>ปวส.1</t>
  </si>
  <si>
    <t>ปวส.2</t>
  </si>
  <si>
    <t xml:space="preserve">  4) การบริหารจัดการโครงการ </t>
  </si>
  <si>
    <t xml:space="preserve">  5) การยกระดับโครงการ</t>
  </si>
  <si>
    <t xml:space="preserve">ค่า...... </t>
  </si>
  <si>
    <t>5. การยกระดับโครงการ</t>
  </si>
  <si>
    <t>7. งบประมาณค่าใช้จ่ายรายเดือนของนักศึกษาทุน (ส่วนที่โอนผ่านสถานศึกษา)</t>
  </si>
  <si>
    <t xml:space="preserve">8. การตรวจสอบบัญชี </t>
  </si>
  <si>
    <t>รวมข้อ 5</t>
  </si>
  <si>
    <t>รวมข้อ 1-5 ทั้งหมด</t>
  </si>
  <si>
    <t>งบประมาณรวมทั้งหมด (ข้อ 1-7)</t>
  </si>
  <si>
    <t>งบประมาณโอนผ่านสถานศึกษา (ข้อ 1.2,ข้อ 2,ข้อ 3,ข้อ 5)</t>
  </si>
  <si>
    <t>งบประมาณรวม กสศ.  (ข้อ 1,ข้อ 2,ข้อ 3,ข้อ 5)</t>
  </si>
  <si>
    <t>6. ค่าธรรมเนียมการศึกษา ปีการศึกษา 2569</t>
  </si>
  <si>
    <r>
      <t xml:space="preserve">         - ปี 2570 ภาคเรียนที่ 1 </t>
    </r>
    <r>
      <rPr>
        <sz val="15"/>
        <color rgb="FFFF0000"/>
        <rFont val="TH SarabunPSK"/>
        <family val="2"/>
      </rPr>
      <t>(กรุณากรอกข้อมูล )</t>
    </r>
  </si>
  <si>
    <r>
      <t xml:space="preserve">         - ปี 2570 ภาคเรียนที่ 2 </t>
    </r>
    <r>
      <rPr>
        <sz val="15"/>
        <color rgb="FFFF0000"/>
        <rFont val="TH SarabunPSK"/>
        <family val="2"/>
      </rPr>
      <t>(กรุณากรอกข้อมูล )</t>
    </r>
  </si>
  <si>
    <t>ภาคการศึกษาที่ 3 ปีการศึกษา 2569</t>
  </si>
  <si>
    <t>ตามแผนดำเนินงานที่เสนอในรายละเอียดโครงการในรูปกิจกรรมและงบประมาณ ปี 2570</t>
  </si>
  <si>
    <t xml:space="preserve">    3.2 ค่าธรรมเนีบมการศึกษาปีการศึกษา 2570</t>
  </si>
  <si>
    <t>ภาคเรียนที่ 1 ปีการศึกษา 2570</t>
  </si>
  <si>
    <t>รวม (ภาคเรียนที่ 1 ปีการศึกษา 2570)</t>
  </si>
  <si>
    <t>ภาคเรียนที่ 2 ปีการศึกษา 2570</t>
  </si>
  <si>
    <t>รวม (ภาคเรียนที่ 2 ปีการศึกษา 2570)</t>
  </si>
  <si>
    <t>6. ค่าธรรมเนียมการศึกษา ปีการศึกษา 2570</t>
  </si>
  <si>
    <t>ภาคการศึกษาที่ 1 ปีการศึกษา 2570</t>
  </si>
  <si>
    <t>ภาคการศึกษาที่ 2 ปีการศึกษา 2570</t>
  </si>
  <si>
    <t>1. ภาคการศึกษาที่ 1 ปีการศึกษา 2570 (เบิกจ่ายตามจริง)</t>
  </si>
  <si>
    <t>2. ภาคการศึกษาที่ 2 ปีการศึกษา 2570 (เบิกจ่ายตามจริง)</t>
  </si>
  <si>
    <t>โครงการทุนนวัตกรรมสายอาชีพชั้นสูงปีการศึกษา 2569</t>
  </si>
  <si>
    <t>ปวช.1</t>
  </si>
  <si>
    <t>ปวช.2</t>
  </si>
  <si>
    <t>ปวช.3</t>
  </si>
  <si>
    <t>งวดที่ 6</t>
  </si>
  <si>
    <t>งวดที่ 7</t>
  </si>
  <si>
    <t>งวดที่ 8</t>
  </si>
  <si>
    <t>งวดที่ 9</t>
  </si>
  <si>
    <t>งวดที่ 10</t>
  </si>
  <si>
    <t>งวดที่ 11</t>
  </si>
  <si>
    <t>1. งบประมาณค่าใช้จ่ายรายเดือนของนักศึกษาทุน 
(งบประมาณ  6,500 บาท/เดือน)</t>
  </si>
  <si>
    <t xml:space="preserve">    3.1 ค่าธรรมเนียมการศึกษาตลอดหลักสูตร 2 ปี (ปีการศึกษา 2569 - 2573)</t>
  </si>
  <si>
    <t xml:space="preserve">    3.1 ค่าธรรมเนียมการศึกษาตลอดหลักสูตร 5 ปี (ปีการศึกษา 2569 - 2573)</t>
  </si>
  <si>
    <r>
      <t xml:space="preserve">         - ปี 2569 ภาคเรียนที่ 1</t>
    </r>
    <r>
      <rPr>
        <sz val="15"/>
        <color rgb="FFFF0000"/>
        <rFont val="TH SarabunPSK"/>
        <family val="2"/>
      </rPr>
      <t xml:space="preserve"> (กรุณากรอกข้อมูล )</t>
    </r>
  </si>
  <si>
    <r>
      <t xml:space="preserve">         - ปี 2571 ภาคเรียนที่ 1 </t>
    </r>
    <r>
      <rPr>
        <sz val="15"/>
        <color rgb="FFFF0000"/>
        <rFont val="TH SarabunPSK"/>
        <family val="2"/>
      </rPr>
      <t>(กรุณากรอกข้อมูล )</t>
    </r>
  </si>
  <si>
    <r>
      <t xml:space="preserve">         - ปี 2571 ภาคเรียนที่ 2 </t>
    </r>
    <r>
      <rPr>
        <sz val="15"/>
        <color rgb="FFFF0000"/>
        <rFont val="TH SarabunPSK"/>
        <family val="2"/>
      </rPr>
      <t>(กรุณากรอกข้อมูล )</t>
    </r>
  </si>
  <si>
    <r>
      <t xml:space="preserve">         - ปี 2572 ภาคเรียนที่ 1 </t>
    </r>
    <r>
      <rPr>
        <sz val="15"/>
        <color rgb="FFFF0000"/>
        <rFont val="TH SarabunPSK"/>
        <family val="2"/>
      </rPr>
      <t>(กรุณากรอกข้อมูล )</t>
    </r>
  </si>
  <si>
    <r>
      <t xml:space="preserve">         - ปี 2572 ภาคเรียนที่ 2 </t>
    </r>
    <r>
      <rPr>
        <sz val="15"/>
        <color rgb="FFFF0000"/>
        <rFont val="TH SarabunPSK"/>
        <family val="2"/>
      </rPr>
      <t>(กรุณากรอกข้อมูล )</t>
    </r>
  </si>
  <si>
    <r>
      <t xml:space="preserve">         - ปี 2573 ภาคเรียนที่ 1 </t>
    </r>
    <r>
      <rPr>
        <sz val="15"/>
        <color rgb="FFFF0000"/>
        <rFont val="TH SarabunPSK"/>
        <family val="2"/>
      </rPr>
      <t>(กรุณากรอกข้อมูล )</t>
    </r>
  </si>
  <si>
    <r>
      <t xml:space="preserve">         - ปี 2573  ภาคเรียนที่ 2 </t>
    </r>
    <r>
      <rPr>
        <sz val="15"/>
        <color rgb="FFFF0000"/>
        <rFont val="TH SarabunPSK"/>
        <family val="2"/>
      </rPr>
      <t>(กรุณากรอกข้อมูล )</t>
    </r>
  </si>
  <si>
    <t xml:space="preserve">    3.2 ค่าธรรมเนีบมการศึกษาปีการศึกษา 2569</t>
  </si>
  <si>
    <t>ภาคการศึกษาที่ 3 ปีการศึกษา 2570</t>
  </si>
  <si>
    <t>ตามแผนดำเนินงานที่เสนอในรายละเอียดโครงการในรูปกิจกรรมและงบประมาณ ปี 2571</t>
  </si>
  <si>
    <t xml:space="preserve">    3.2 ค่าธรรมเนีบมการศึกษาปีการศึกษา 2571</t>
  </si>
  <si>
    <t>ภาคเรียนที่ 1 ปีการศึกษา 2571</t>
  </si>
  <si>
    <t>ภาคเรียนที่ 2 ปีการศึกษา 2571</t>
  </si>
  <si>
    <t>6. ค่าธรรมเนียมการศึกษา ปีการศึกษา 2571</t>
  </si>
  <si>
    <t>ภาคการศึกษาที่ 1 ปีการศึกษา 2571</t>
  </si>
  <si>
    <t>ภาคการศึกษาที่ 2 ปีการศึกษา 2571</t>
  </si>
  <si>
    <t>1. ภาคการศึกษาที่ 1 ปีการศึกษา 2571 (เบิกจ่ายตามจริง)</t>
  </si>
  <si>
    <t>2. ภาคการศึกษาที่ 2 ปีการศึกษา 2571 (เบิกจ่ายตามจริง)</t>
  </si>
  <si>
    <t>ภาคการศึกษาที่ 3 ปีการศึกษา 2571</t>
  </si>
  <si>
    <t>ตามแผนดำเนินงานที่เสนอในรายละเอียดโครงการในรูปกิจกรรมและงบประมาณ ปี 2572</t>
  </si>
  <si>
    <t xml:space="preserve">    3.2 ค่าธรรมเนีบมการศึกษาปีการศึกษา 2572</t>
  </si>
  <si>
    <t>ภาคเรียนที่ 1 ปีการศึกษา 2572</t>
  </si>
  <si>
    <t>ภาคเรียนที่ 2 ปีการศึกษา 2572</t>
  </si>
  <si>
    <t>รวม (ภาคเรียนที่ 1 ปีการศึกษา 2571)</t>
  </si>
  <si>
    <t>รวม (ภาคเรียนที่ 2 ปีการศึกษา 2571)</t>
  </si>
  <si>
    <t>รวม (ภาคเรียนที่ 1 ปีการศึกษา 2572)</t>
  </si>
  <si>
    <t>รวม (ภาคเรียนที่ 2 ปีการศึกษา 2572)</t>
  </si>
  <si>
    <t>6. ค่าธรรมเนียมการศึกษา ปีการศึกษา 2572</t>
  </si>
  <si>
    <t>ภาคการศึกษาที่ 1 ปีการศึกษา 2572</t>
  </si>
  <si>
    <t>ภาคการศึกษาที่ 2 ปีการศึกษา 2572</t>
  </si>
  <si>
    <t>ภาคการศึกษาที่ 3 ปีการศึกษา 2572</t>
  </si>
  <si>
    <t>1. ภาคการศึกษาที่ 1 ปีการศึกษา 2572 (เบิกจ่ายตามจริง)</t>
  </si>
  <si>
    <t>2. ภาคการศึกษาที่ 2 ปีการศึกษา 2572 (เบิกจ่ายตามจริง)</t>
  </si>
  <si>
    <t>ตามแผนดำเนินงานที่เสนอในรายละเอียดโครงการในรูปกิจกรรมและงบประมาณ ปี 2573</t>
  </si>
  <si>
    <t xml:space="preserve">    3.2 ค่าธรรมเนีบมการศึกษาปีการศึกษา 2573</t>
  </si>
  <si>
    <t>ภาคเรียนที่ 1 ปีการศึกษา 2573</t>
  </si>
  <si>
    <t>รวม (ภาคเรียนที่ 1 ปีการศึกษา 2573)</t>
  </si>
  <si>
    <t>ภาคเรียนที่ 2 ปีการศึกษา 2573</t>
  </si>
  <si>
    <t>รวม (ภาคเรียนที่ 2 ปีการศึกษา 2573)</t>
  </si>
  <si>
    <t>6. ค่าธรรมเนียมการศึกษา ปีการศึกษา 2573</t>
  </si>
  <si>
    <t>ภาคการศึกษาที่ 1 ปีการศึกษา 2573</t>
  </si>
  <si>
    <t>ภาคการศึกษาที่ 2 ปีการศึกษา 2573</t>
  </si>
  <si>
    <t>1. ภาคการศึกษาที่ 1 ปีการศึกษา 2573 (เบิกจ่ายตามจริง)</t>
  </si>
  <si>
    <t>2. ภาคการศึกษาที่ 2 ปีการศึกษา 2573 (เบิกจ่ายตามจริง)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</si>
</sst>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TH SarabunPSK"/>
      <family val="2"/>
    </font>
    <font>
      <sz val="9"/>
      <color indexed="10"/>
      <name val="Tahoma"/>
      <family val="2"/>
    </font>
    <font>
      <sz val="15"/>
      <color theme="1"/>
      <name val="TH SarabunPSK"/>
      <family val="2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b/>
      <sz val="15"/>
      <color rgb="FFFF0000"/>
      <name val="TH SarabunPSK"/>
      <family val="2"/>
    </font>
    <font>
      <sz val="15"/>
      <name val="TH SarabunPSK"/>
      <family val="2"/>
    </font>
    <font>
      <sz val="15"/>
      <color rgb="FFFF0000"/>
      <name val="TH SarabunPSK"/>
      <family val="2"/>
    </font>
    <font>
      <sz val="16"/>
      <name val="TH SarabunPSK"/>
      <family val="2"/>
    </font>
    <font>
      <sz val="15"/>
      <color theme="1"/>
      <name val="Browallia New"/>
      <family val="2"/>
    </font>
    <font>
      <b/>
      <sz val="15"/>
      <color theme="1"/>
      <name val="Browallia New"/>
      <family val="2"/>
    </font>
    <font>
      <b/>
      <u/>
      <sz val="15"/>
      <color theme="1"/>
      <name val="Browallia New"/>
      <family val="2"/>
    </font>
    <font>
      <b/>
      <sz val="15"/>
      <color rgb="FFC00000"/>
      <name val="Browall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0" fontId="14" fillId="0" borderId="0" xfId="0" applyFont="1"/>
    <xf numFmtId="9" fontId="0" fillId="0" borderId="1" xfId="2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1" xfId="0" applyFont="1" applyBorder="1"/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5" fillId="0" borderId="0" xfId="0" applyFont="1" applyAlignment="1">
      <alignment horizontal="centerContinuous" vertical="top" wrapText="1"/>
    </xf>
    <xf numFmtId="0" fontId="16" fillId="0" borderId="20" xfId="0" applyFont="1" applyBorder="1" applyAlignment="1">
      <alignment horizontal="centerContinuous"/>
    </xf>
    <xf numFmtId="0" fontId="15" fillId="2" borderId="1" xfId="0" applyFont="1" applyFill="1" applyBorder="1" applyAlignment="1">
      <alignment horizontal="centerContinuous" wrapText="1"/>
    </xf>
    <xf numFmtId="0" fontId="14" fillId="0" borderId="5" xfId="0" applyFont="1" applyBorder="1"/>
    <xf numFmtId="0" fontId="14" fillId="0" borderId="31" xfId="0" applyFont="1" applyBorder="1"/>
    <xf numFmtId="10" fontId="0" fillId="0" borderId="1" xfId="2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top"/>
    </xf>
    <xf numFmtId="0" fontId="14" fillId="0" borderId="31" xfId="0" applyFont="1" applyBorder="1" applyAlignment="1">
      <alignment wrapText="1"/>
    </xf>
    <xf numFmtId="10" fontId="14" fillId="0" borderId="0" xfId="0" applyNumberFormat="1" applyFont="1"/>
    <xf numFmtId="0" fontId="7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2" xfId="0" applyFont="1" applyBorder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8" fillId="2" borderId="2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wrapText="1"/>
      <protection locked="0"/>
    </xf>
    <xf numFmtId="187" fontId="13" fillId="0" borderId="1" xfId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87" fontId="13" fillId="0" borderId="0" xfId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187" fontId="13" fillId="0" borderId="23" xfId="1" applyFont="1" applyFill="1" applyBorder="1" applyAlignment="1" applyProtection="1">
      <alignment horizontal="right"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188" fontId="5" fillId="0" borderId="0" xfId="1" applyNumberFormat="1" applyFont="1" applyFill="1" applyProtection="1">
      <protection locked="0"/>
    </xf>
    <xf numFmtId="188" fontId="13" fillId="0" borderId="0" xfId="1" applyNumberFormat="1" applyFont="1" applyFill="1" applyProtection="1">
      <protection locked="0"/>
    </xf>
    <xf numFmtId="0" fontId="13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187" fontId="13" fillId="0" borderId="24" xfId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wrapText="1"/>
      <protection locked="0"/>
    </xf>
    <xf numFmtId="187" fontId="13" fillId="0" borderId="9" xfId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wrapText="1"/>
      <protection locked="0"/>
    </xf>
    <xf numFmtId="187" fontId="8" fillId="0" borderId="1" xfId="1" applyFont="1" applyFill="1" applyBorder="1" applyAlignment="1" applyProtection="1">
      <alignment horizontal="right" vertical="center"/>
      <protection locked="0"/>
    </xf>
    <xf numFmtId="187" fontId="13" fillId="0" borderId="22" xfId="1" applyFont="1" applyFill="1" applyBorder="1" applyAlignment="1" applyProtection="1">
      <alignment horizontal="right" vertical="center"/>
      <protection locked="0"/>
    </xf>
    <xf numFmtId="187" fontId="13" fillId="0" borderId="25" xfId="1" applyFont="1" applyFill="1" applyBorder="1" applyAlignment="1" applyProtection="1">
      <alignment horizontal="right" vertical="center"/>
      <protection locked="0"/>
    </xf>
    <xf numFmtId="187" fontId="8" fillId="0" borderId="2" xfId="1" applyFont="1" applyFill="1" applyBorder="1" applyAlignment="1" applyProtection="1">
      <alignment horizontal="right" vertical="center"/>
      <protection locked="0"/>
    </xf>
    <xf numFmtId="187" fontId="11" fillId="0" borderId="7" xfId="1" applyFont="1" applyFill="1" applyBorder="1" applyAlignment="1" applyProtection="1">
      <alignment horizontal="right" vertical="center"/>
      <protection locked="0"/>
    </xf>
    <xf numFmtId="187" fontId="8" fillId="0" borderId="8" xfId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7" fillId="0" borderId="11" xfId="0" applyFont="1" applyBorder="1" applyAlignment="1" applyProtection="1">
      <alignment wrapText="1"/>
      <protection locked="0"/>
    </xf>
    <xf numFmtId="0" fontId="7" fillId="0" borderId="11" xfId="0" applyFont="1" applyBorder="1" applyAlignment="1" applyProtection="1">
      <alignment horizontal="right"/>
      <protection locked="0"/>
    </xf>
    <xf numFmtId="0" fontId="11" fillId="0" borderId="11" xfId="0" applyFont="1" applyBorder="1" applyProtection="1">
      <protection locked="0"/>
    </xf>
    <xf numFmtId="188" fontId="11" fillId="0" borderId="11" xfId="1" applyNumberFormat="1" applyFont="1" applyFill="1" applyBorder="1" applyAlignment="1" applyProtection="1">
      <alignment horizontal="center"/>
      <protection locked="0"/>
    </xf>
    <xf numFmtId="0" fontId="7" fillId="0" borderId="11" xfId="0" applyFont="1" applyBorder="1" applyProtection="1">
      <protection locked="0"/>
    </xf>
    <xf numFmtId="188" fontId="7" fillId="0" borderId="11" xfId="0" applyNumberFormat="1" applyFont="1" applyBorder="1" applyAlignment="1" applyProtection="1">
      <alignment horizontal="center" wrapText="1"/>
      <protection locked="0"/>
    </xf>
    <xf numFmtId="188" fontId="7" fillId="0" borderId="11" xfId="0" applyNumberFormat="1" applyFont="1" applyBorder="1" applyAlignment="1" applyProtection="1">
      <alignment horizontal="right"/>
      <protection locked="0"/>
    </xf>
    <xf numFmtId="188" fontId="11" fillId="0" borderId="11" xfId="1" applyNumberFormat="1" applyFont="1" applyFill="1" applyBorder="1" applyProtection="1">
      <protection locked="0"/>
    </xf>
    <xf numFmtId="188" fontId="11" fillId="0" borderId="11" xfId="0" applyNumberFormat="1" applyFont="1" applyBorder="1" applyAlignment="1" applyProtection="1">
      <alignment horizontal="right"/>
      <protection locked="0"/>
    </xf>
    <xf numFmtId="188" fontId="11" fillId="0" borderId="11" xfId="1" applyNumberFormat="1" applyFont="1" applyFill="1" applyBorder="1" applyAlignment="1" applyProtection="1">
      <protection locked="0"/>
    </xf>
    <xf numFmtId="188" fontId="11" fillId="0" borderId="11" xfId="1" applyNumberFormat="1" applyFont="1" applyFill="1" applyBorder="1" applyAlignment="1" applyProtection="1">
      <alignment horizontal="right"/>
      <protection locked="0"/>
    </xf>
    <xf numFmtId="188" fontId="8" fillId="0" borderId="11" xfId="1" applyNumberFormat="1" applyFont="1" applyFill="1" applyBorder="1" applyAlignment="1" applyProtection="1">
      <alignment horizontal="center"/>
      <protection locked="0"/>
    </xf>
    <xf numFmtId="187" fontId="11" fillId="0" borderId="11" xfId="1" applyFont="1" applyFill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 wrapText="1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right"/>
      <protection locked="0"/>
    </xf>
    <xf numFmtId="15" fontId="7" fillId="0" borderId="11" xfId="0" applyNumberFormat="1" applyFont="1" applyBorder="1" applyAlignment="1" applyProtection="1">
      <alignment horizontal="left"/>
      <protection locked="0"/>
    </xf>
    <xf numFmtId="188" fontId="11" fillId="0" borderId="11" xfId="0" applyNumberFormat="1" applyFont="1" applyBorder="1" applyProtection="1">
      <protection locked="0"/>
    </xf>
    <xf numFmtId="188" fontId="7" fillId="0" borderId="11" xfId="0" applyNumberFormat="1" applyFont="1" applyBorder="1" applyAlignment="1" applyProtection="1">
      <alignment wrapText="1"/>
      <protection locked="0"/>
    </xf>
    <xf numFmtId="188" fontId="7" fillId="0" borderId="11" xfId="0" applyNumberFormat="1" applyFont="1" applyBorder="1" applyAlignment="1" applyProtection="1">
      <alignment horizontal="center"/>
      <protection locked="0"/>
    </xf>
    <xf numFmtId="188" fontId="7" fillId="0" borderId="11" xfId="0" applyNumberFormat="1" applyFont="1" applyBorder="1" applyProtection="1">
      <protection locked="0"/>
    </xf>
    <xf numFmtId="188" fontId="12" fillId="0" borderId="11" xfId="0" applyNumberFormat="1" applyFont="1" applyBorder="1" applyProtection="1">
      <protection locked="0"/>
    </xf>
    <xf numFmtId="188" fontId="11" fillId="0" borderId="11" xfId="0" applyNumberFormat="1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17" fontId="7" fillId="0" borderId="11" xfId="0" applyNumberFormat="1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12" fillId="0" borderId="11" xfId="1" applyNumberFormat="1" applyFont="1" applyFill="1" applyBorder="1" applyAlignment="1" applyProtection="1">
      <alignment horizontal="center"/>
      <protection locked="0"/>
    </xf>
    <xf numFmtId="188" fontId="8" fillId="0" borderId="11" xfId="1" applyNumberFormat="1" applyFont="1" applyFill="1" applyBorder="1" applyAlignment="1" applyProtection="1">
      <alignment vertical="center" wrapText="1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188" fontId="10" fillId="0" borderId="11" xfId="1" applyNumberFormat="1" applyFont="1" applyFill="1" applyBorder="1" applyAlignment="1" applyProtection="1">
      <alignment horizontal="center"/>
      <protection locked="0"/>
    </xf>
    <xf numFmtId="188" fontId="9" fillId="0" borderId="11" xfId="0" applyNumberFormat="1" applyFont="1" applyBorder="1" applyAlignment="1" applyProtection="1">
      <alignment horizontal="center" wrapText="1"/>
      <protection locked="0"/>
    </xf>
    <xf numFmtId="188" fontId="8" fillId="0" borderId="11" xfId="0" applyNumberFormat="1" applyFont="1" applyBorder="1" applyProtection="1">
      <protection locked="0"/>
    </xf>
    <xf numFmtId="188" fontId="8" fillId="0" borderId="11" xfId="0" applyNumberFormat="1" applyFont="1" applyBorder="1" applyAlignment="1" applyProtection="1">
      <alignment horizontal="center" wrapText="1"/>
      <protection locked="0"/>
    </xf>
    <xf numFmtId="188" fontId="11" fillId="0" borderId="15" xfId="1" applyNumberFormat="1" applyFont="1" applyFill="1" applyBorder="1" applyAlignment="1" applyProtection="1">
      <protection locked="0"/>
    </xf>
    <xf numFmtId="188" fontId="11" fillId="0" borderId="15" xfId="0" applyNumberFormat="1" applyFont="1" applyBorder="1" applyAlignment="1" applyProtection="1">
      <alignment horizontal="center"/>
      <protection locked="0"/>
    </xf>
    <xf numFmtId="188" fontId="7" fillId="0" borderId="15" xfId="0" applyNumberFormat="1" applyFont="1" applyBorder="1" applyAlignment="1" applyProtection="1">
      <alignment horizontal="center"/>
      <protection locked="0"/>
    </xf>
    <xf numFmtId="188" fontId="7" fillId="0" borderId="15" xfId="0" applyNumberFormat="1" applyFont="1" applyBorder="1" applyProtection="1">
      <protection locked="0"/>
    </xf>
    <xf numFmtId="188" fontId="8" fillId="0" borderId="1" xfId="1" applyNumberFormat="1" applyFont="1" applyFill="1" applyBorder="1" applyAlignment="1" applyProtection="1">
      <alignment horizontal="right"/>
      <protection locked="0"/>
    </xf>
    <xf numFmtId="188" fontId="11" fillId="0" borderId="1" xfId="0" applyNumberFormat="1" applyFont="1" applyBorder="1" applyAlignment="1" applyProtection="1">
      <alignment horizontal="center"/>
      <protection locked="0"/>
    </xf>
    <xf numFmtId="188" fontId="9" fillId="0" borderId="1" xfId="0" applyNumberFormat="1" applyFont="1" applyBorder="1" applyAlignment="1" applyProtection="1">
      <alignment horizontal="center"/>
      <protection locked="0"/>
    </xf>
    <xf numFmtId="188" fontId="9" fillId="0" borderId="1" xfId="0" applyNumberFormat="1" applyFont="1" applyBorder="1" applyAlignment="1" applyProtection="1">
      <alignment horizontal="center" wrapText="1"/>
      <protection locked="0"/>
    </xf>
    <xf numFmtId="188" fontId="8" fillId="0" borderId="26" xfId="0" applyNumberFormat="1" applyFont="1" applyBorder="1" applyAlignment="1" applyProtection="1">
      <alignment horizontal="center"/>
      <protection locked="0"/>
    </xf>
    <xf numFmtId="188" fontId="11" fillId="0" borderId="26" xfId="0" applyNumberFormat="1" applyFont="1" applyBorder="1" applyAlignment="1" applyProtection="1">
      <alignment horizontal="center"/>
      <protection locked="0"/>
    </xf>
    <xf numFmtId="188" fontId="7" fillId="0" borderId="26" xfId="0" applyNumberFormat="1" applyFont="1" applyBorder="1" applyAlignment="1" applyProtection="1">
      <alignment horizontal="center"/>
      <protection locked="0"/>
    </xf>
    <xf numFmtId="188" fontId="9" fillId="0" borderId="26" xfId="0" applyNumberFormat="1" applyFont="1" applyBorder="1" applyAlignment="1" applyProtection="1">
      <alignment horizontal="center" wrapText="1"/>
      <protection locked="0"/>
    </xf>
    <xf numFmtId="0" fontId="9" fillId="0" borderId="16" xfId="0" applyFont="1" applyBorder="1" applyAlignment="1" applyProtection="1">
      <alignment horizontal="centerContinuous"/>
      <protection locked="0"/>
    </xf>
    <xf numFmtId="0" fontId="7" fillId="0" borderId="17" xfId="0" applyFont="1" applyBorder="1" applyAlignment="1" applyProtection="1">
      <alignment horizontal="centerContinuous"/>
      <protection locked="0"/>
    </xf>
    <xf numFmtId="0" fontId="11" fillId="0" borderId="17" xfId="0" applyFont="1" applyBorder="1" applyAlignment="1" applyProtection="1">
      <alignment horizontal="centerContinuous"/>
      <protection locked="0"/>
    </xf>
    <xf numFmtId="0" fontId="11" fillId="0" borderId="18" xfId="0" applyFont="1" applyBorder="1" applyAlignment="1" applyProtection="1">
      <alignment horizontal="centerContinuous"/>
      <protection locked="0"/>
    </xf>
    <xf numFmtId="0" fontId="9" fillId="0" borderId="19" xfId="0" applyFont="1" applyBorder="1" applyAlignment="1" applyProtection="1">
      <alignment horizontal="centerContinuous"/>
      <protection locked="0"/>
    </xf>
    <xf numFmtId="0" fontId="7" fillId="0" borderId="20" xfId="0" applyFont="1" applyBorder="1" applyAlignment="1" applyProtection="1">
      <alignment horizontal="centerContinuous"/>
      <protection locked="0"/>
    </xf>
    <xf numFmtId="0" fontId="11" fillId="0" borderId="20" xfId="0" applyFont="1" applyBorder="1" applyAlignment="1" applyProtection="1">
      <alignment horizontal="centerContinuous"/>
      <protection locked="0"/>
    </xf>
    <xf numFmtId="0" fontId="11" fillId="0" borderId="21" xfId="0" applyFont="1" applyBorder="1" applyAlignment="1" applyProtection="1">
      <alignment horizontal="centerContinuous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4" fontId="7" fillId="0" borderId="1" xfId="0" applyNumberFormat="1" applyFont="1" applyBorder="1" applyAlignment="1" applyProtection="1">
      <alignment horizontal="right" vertical="top"/>
      <protection locked="0"/>
    </xf>
    <xf numFmtId="4" fontId="11" fillId="0" borderId="1" xfId="0" applyNumberFormat="1" applyFont="1" applyBorder="1" applyAlignment="1" applyProtection="1">
      <alignment horizontal="right" vertical="top"/>
      <protection locked="0"/>
    </xf>
    <xf numFmtId="0" fontId="9" fillId="0" borderId="26" xfId="0" applyFont="1" applyBorder="1" applyAlignment="1" applyProtection="1">
      <alignment horizontal="center" vertical="top"/>
      <protection locked="0"/>
    </xf>
    <xf numFmtId="4" fontId="9" fillId="0" borderId="26" xfId="0" applyNumberFormat="1" applyFont="1" applyBorder="1" applyAlignment="1" applyProtection="1">
      <alignment horizontal="right" vertical="top"/>
      <protection locked="0"/>
    </xf>
    <xf numFmtId="4" fontId="8" fillId="0" borderId="26" xfId="0" applyNumberFormat="1" applyFont="1" applyBorder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/>
      <protection locked="0"/>
    </xf>
    <xf numFmtId="188" fontId="11" fillId="0" borderId="11" xfId="1" applyNumberFormat="1" applyFont="1" applyFill="1" applyBorder="1" applyAlignment="1" applyProtection="1">
      <alignment horizontal="center"/>
    </xf>
    <xf numFmtId="4" fontId="7" fillId="0" borderId="28" xfId="0" applyNumberFormat="1" applyFont="1" applyBorder="1" applyAlignment="1" applyProtection="1">
      <alignment horizontal="right" vertical="top"/>
      <protection locked="0"/>
    </xf>
    <xf numFmtId="2" fontId="7" fillId="0" borderId="1" xfId="0" applyNumberFormat="1" applyFont="1" applyBorder="1" applyAlignment="1">
      <alignment horizontal="right" vertical="top"/>
    </xf>
    <xf numFmtId="0" fontId="7" fillId="0" borderId="0" xfId="0" applyFont="1" applyAlignment="1">
      <alignment wrapText="1"/>
    </xf>
    <xf numFmtId="187" fontId="13" fillId="0" borderId="9" xfId="1" applyFont="1" applyBorder="1" applyAlignment="1">
      <alignment horizontal="right" vertical="center"/>
    </xf>
    <xf numFmtId="187" fontId="13" fillId="0" borderId="0" xfId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/>
    <xf numFmtId="0" fontId="7" fillId="0" borderId="0" xfId="0" applyFont="1" applyAlignment="1" applyProtection="1">
      <alignment horizontal="center"/>
      <protection locked="0"/>
    </xf>
    <xf numFmtId="188" fontId="7" fillId="0" borderId="11" xfId="0" applyNumberFormat="1" applyFont="1" applyBorder="1" applyAlignment="1" applyProtection="1">
      <alignment horizontal="left"/>
      <protection locked="0"/>
    </xf>
    <xf numFmtId="188" fontId="7" fillId="0" borderId="15" xfId="0" applyNumberFormat="1" applyFont="1" applyBorder="1" applyAlignment="1" applyProtection="1">
      <alignment horizontal="left"/>
      <protection locked="0"/>
    </xf>
    <xf numFmtId="188" fontId="9" fillId="0" borderId="1" xfId="0" applyNumberFormat="1" applyFont="1" applyBorder="1" applyAlignment="1" applyProtection="1">
      <alignment horizontal="center"/>
      <protection locked="0"/>
    </xf>
    <xf numFmtId="188" fontId="9" fillId="0" borderId="26" xfId="0" applyNumberFormat="1" applyFont="1" applyBorder="1" applyAlignment="1" applyProtection="1">
      <alignment horizontal="center"/>
      <protection locked="0"/>
    </xf>
    <xf numFmtId="188" fontId="7" fillId="0" borderId="11" xfId="1" applyNumberFormat="1" applyFont="1" applyFill="1" applyBorder="1" applyAlignment="1" applyProtection="1">
      <alignment horizontal="center"/>
      <protection locked="0"/>
    </xf>
    <xf numFmtId="188" fontId="11" fillId="0" borderId="11" xfId="1" applyNumberFormat="1" applyFont="1" applyFill="1" applyBorder="1" applyAlignment="1" applyProtection="1">
      <alignment horizontal="right"/>
      <protection locked="0"/>
    </xf>
    <xf numFmtId="188" fontId="9" fillId="0" borderId="11" xfId="0" applyNumberFormat="1" applyFont="1" applyBorder="1" applyAlignment="1" applyProtection="1">
      <alignment horizontal="center"/>
      <protection locked="0"/>
    </xf>
    <xf numFmtId="188" fontId="9" fillId="0" borderId="12" xfId="0" applyNumberFormat="1" applyFont="1" applyBorder="1" applyAlignment="1" applyProtection="1">
      <alignment horizontal="center"/>
      <protection locked="0"/>
    </xf>
    <xf numFmtId="188" fontId="9" fillId="0" borderId="13" xfId="0" applyNumberFormat="1" applyFont="1" applyBorder="1" applyAlignment="1" applyProtection="1">
      <alignment horizontal="center"/>
      <protection locked="0"/>
    </xf>
    <xf numFmtId="188" fontId="9" fillId="0" borderId="14" xfId="0" applyNumberFormat="1" applyFont="1" applyBorder="1" applyAlignment="1" applyProtection="1">
      <alignment horizontal="center"/>
      <protection locked="0"/>
    </xf>
    <xf numFmtId="188" fontId="9" fillId="0" borderId="11" xfId="0" applyNumberFormat="1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188" fontId="12" fillId="0" borderId="11" xfId="0" applyNumberFormat="1" applyFont="1" applyBorder="1" applyAlignment="1" applyProtection="1">
      <alignment horizontal="left"/>
      <protection locked="0"/>
    </xf>
    <xf numFmtId="188" fontId="12" fillId="0" borderId="11" xfId="1" applyNumberFormat="1" applyFont="1" applyFill="1" applyBorder="1" applyAlignment="1" applyProtection="1">
      <alignment horizontal="center"/>
      <protection locked="0"/>
    </xf>
    <xf numFmtId="188" fontId="11" fillId="0" borderId="11" xfId="1" applyNumberFormat="1" applyFont="1" applyFill="1" applyBorder="1" applyAlignment="1" applyProtection="1">
      <alignment horizontal="center"/>
      <protection locked="0"/>
    </xf>
    <xf numFmtId="188" fontId="9" fillId="0" borderId="11" xfId="0" applyNumberFormat="1" applyFont="1" applyBorder="1" applyAlignment="1" applyProtection="1">
      <alignment horizontal="center" vertical="center"/>
      <protection locked="0"/>
    </xf>
    <xf numFmtId="188" fontId="8" fillId="0" borderId="11" xfId="1" applyNumberFormat="1" applyFont="1" applyFill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188" fontId="9" fillId="0" borderId="12" xfId="0" applyNumberFormat="1" applyFont="1" applyBorder="1" applyAlignment="1" applyProtection="1">
      <alignment horizontal="center" vertical="center"/>
      <protection locked="0"/>
    </xf>
    <xf numFmtId="188" fontId="9" fillId="0" borderId="13" xfId="0" applyNumberFormat="1" applyFont="1" applyBorder="1" applyAlignment="1" applyProtection="1">
      <alignment horizontal="center" vertical="center"/>
      <protection locked="0"/>
    </xf>
    <xf numFmtId="188" fontId="9" fillId="0" borderId="14" xfId="0" applyNumberFormat="1" applyFont="1" applyBorder="1" applyAlignment="1" applyProtection="1">
      <alignment horizontal="center" vertical="center"/>
      <protection locked="0"/>
    </xf>
    <xf numFmtId="188" fontId="8" fillId="0" borderId="12" xfId="1" applyNumberFormat="1" applyFont="1" applyFill="1" applyBorder="1" applyAlignment="1" applyProtection="1">
      <alignment horizontal="center"/>
      <protection locked="0"/>
    </xf>
    <xf numFmtId="188" fontId="8" fillId="0" borderId="14" xfId="1" applyNumberFormat="1" applyFont="1" applyFill="1" applyBorder="1" applyAlignment="1" applyProtection="1">
      <alignment horizontal="center"/>
      <protection locked="0"/>
    </xf>
    <xf numFmtId="188" fontId="9" fillId="0" borderId="27" xfId="0" applyNumberFormat="1" applyFont="1" applyBorder="1" applyAlignment="1" applyProtection="1">
      <alignment horizontal="left" vertical="center" wrapText="1"/>
      <protection locked="0"/>
    </xf>
    <xf numFmtId="188" fontId="9" fillId="0" borderId="0" xfId="0" applyNumberFormat="1" applyFont="1" applyAlignment="1" applyProtection="1">
      <alignment horizontal="left" vertical="center" wrapText="1"/>
      <protection locked="0"/>
    </xf>
    <xf numFmtId="188" fontId="7" fillId="0" borderId="11" xfId="0" applyNumberFormat="1" applyFont="1" applyBorder="1" applyAlignment="1" applyProtection="1">
      <alignment vertical="top"/>
      <protection locked="0"/>
    </xf>
    <xf numFmtId="188" fontId="9" fillId="0" borderId="11" xfId="0" applyNumberFormat="1" applyFont="1" applyBorder="1" applyAlignment="1" applyProtection="1">
      <alignment horizontal="center" wrapText="1"/>
      <protection locked="0"/>
    </xf>
    <xf numFmtId="188" fontId="9" fillId="0" borderId="11" xfId="0" applyNumberFormat="1" applyFont="1" applyBorder="1" applyAlignment="1" applyProtection="1">
      <alignment horizontal="center" vertical="center" wrapText="1"/>
      <protection locked="0"/>
    </xf>
    <xf numFmtId="188" fontId="7" fillId="0" borderId="11" xfId="0" applyNumberFormat="1" applyFont="1" applyBorder="1" applyProtection="1">
      <protection locked="0"/>
    </xf>
    <xf numFmtId="188" fontId="9" fillId="0" borderId="11" xfId="0" applyNumberFormat="1" applyFont="1" applyBorder="1" applyAlignment="1" applyProtection="1">
      <alignment vertical="top"/>
      <protection locked="0"/>
    </xf>
    <xf numFmtId="188" fontId="7" fillId="0" borderId="11" xfId="0" applyNumberFormat="1" applyFont="1" applyBorder="1" applyAlignment="1" applyProtection="1">
      <alignment vertical="top" wrapText="1"/>
      <protection locked="0"/>
    </xf>
    <xf numFmtId="188" fontId="9" fillId="0" borderId="11" xfId="0" applyNumberFormat="1" applyFont="1" applyBorder="1" applyAlignment="1" applyProtection="1">
      <alignment vertical="top" wrapText="1"/>
      <protection locked="0"/>
    </xf>
    <xf numFmtId="188" fontId="7" fillId="0" borderId="12" xfId="0" applyNumberFormat="1" applyFont="1" applyBorder="1" applyAlignment="1" applyProtection="1">
      <alignment wrapText="1"/>
      <protection locked="0"/>
    </xf>
    <xf numFmtId="188" fontId="7" fillId="0" borderId="13" xfId="0" applyNumberFormat="1" applyFont="1" applyBorder="1" applyAlignment="1" applyProtection="1">
      <alignment wrapText="1"/>
      <protection locked="0"/>
    </xf>
    <xf numFmtId="188" fontId="7" fillId="0" borderId="14" xfId="0" applyNumberFormat="1" applyFont="1" applyBorder="1" applyAlignment="1" applyProtection="1">
      <alignment wrapText="1"/>
      <protection locked="0"/>
    </xf>
    <xf numFmtId="188" fontId="7" fillId="0" borderId="11" xfId="0" applyNumberFormat="1" applyFont="1" applyBorder="1" applyAlignment="1" applyProtection="1">
      <alignment wrapText="1"/>
      <protection locked="0"/>
    </xf>
    <xf numFmtId="188" fontId="9" fillId="0" borderId="11" xfId="0" applyNumberFormat="1" applyFont="1" applyBorder="1" applyAlignment="1" applyProtection="1">
      <alignment wrapText="1"/>
      <protection locked="0"/>
    </xf>
    <xf numFmtId="0" fontId="9" fillId="0" borderId="11" xfId="0" applyFont="1" applyBorder="1" applyAlignment="1" applyProtection="1">
      <alignment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188" fontId="9" fillId="0" borderId="11" xfId="0" applyNumberFormat="1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vertical="center" wrapText="1"/>
      <protection locked="0"/>
    </xf>
    <xf numFmtId="188" fontId="7" fillId="0" borderId="11" xfId="0" applyNumberFormat="1" applyFont="1" applyBorder="1" applyAlignment="1" applyProtection="1">
      <alignment horizontal="left" vertical="top" wrapText="1"/>
      <protection locked="0"/>
    </xf>
    <xf numFmtId="188" fontId="7" fillId="0" borderId="11" xfId="0" applyNumberFormat="1" applyFont="1" applyBorder="1" applyAlignment="1" applyProtection="1">
      <alignment horizontal="left" wrapText="1"/>
      <protection locked="0"/>
    </xf>
    <xf numFmtId="188" fontId="9" fillId="0" borderId="11" xfId="0" applyNumberFormat="1" applyFont="1" applyBorder="1" applyAlignment="1" applyProtection="1">
      <alignment horizontal="left" vertical="top" wrapText="1"/>
      <protection locked="0"/>
    </xf>
    <xf numFmtId="188" fontId="9" fillId="0" borderId="12" xfId="0" applyNumberFormat="1" applyFont="1" applyBorder="1" applyAlignment="1" applyProtection="1">
      <alignment horizontal="left" wrapText="1"/>
      <protection locked="0"/>
    </xf>
    <xf numFmtId="188" fontId="9" fillId="0" borderId="13" xfId="0" applyNumberFormat="1" applyFont="1" applyBorder="1" applyAlignment="1" applyProtection="1">
      <alignment horizontal="left" wrapText="1"/>
      <protection locked="0"/>
    </xf>
    <xf numFmtId="188" fontId="9" fillId="0" borderId="14" xfId="0" applyNumberFormat="1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top"/>
    </xf>
    <xf numFmtId="0" fontId="15" fillId="2" borderId="16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6" fillId="0" borderId="20" xfId="0" applyFont="1" applyBorder="1" applyAlignment="1">
      <alignment horizont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D38AD-BD64-4F3D-AD55-83553154925E}">
  <dimension ref="A2:M428"/>
  <sheetViews>
    <sheetView showGridLines="0" topLeftCell="AW326" zoomScale="70" zoomScaleNormal="70" zoomScaleSheetLayoutView="55" workbookViewId="0">
      <selection activeCell="K420" sqref="K420"/>
    </sheetView>
  </sheetViews>
  <sheetFormatPr defaultColWidth="8.69921875" defaultRowHeight="22.8" x14ac:dyDescent="0.65"/>
  <cols>
    <col min="1" max="1" width="44.3984375" style="30" bestFit="1" customWidth="1"/>
    <col min="2" max="2" width="15.69921875" style="30" customWidth="1"/>
    <col min="3" max="3" width="1.19921875" style="30" customWidth="1"/>
    <col min="4" max="4" width="21.09765625" style="30" customWidth="1"/>
    <col min="5" max="5" width="15.8984375" style="30" customWidth="1"/>
    <col min="6" max="6" width="13.09765625" style="30" customWidth="1"/>
    <col min="7" max="7" width="11.3984375" style="31" customWidth="1"/>
    <col min="8" max="8" width="11.19921875" style="31" customWidth="1"/>
    <col min="9" max="9" width="13.8984375" style="31" customWidth="1"/>
    <col min="10" max="10" width="11.3984375" style="31" customWidth="1"/>
    <col min="11" max="11" width="10" style="30" customWidth="1"/>
    <col min="12" max="12" width="10.09765625" style="30" customWidth="1"/>
    <col min="13" max="16384" width="8.69921875" style="30"/>
  </cols>
  <sheetData>
    <row r="2" spans="1:12" x14ac:dyDescent="0.65">
      <c r="A2" s="202" t="s">
        <v>12</v>
      </c>
      <c r="B2" s="202"/>
      <c r="C2" s="202"/>
      <c r="D2" s="202"/>
      <c r="E2" s="202"/>
      <c r="F2" s="202"/>
      <c r="G2" s="202"/>
      <c r="H2" s="202"/>
      <c r="I2" s="202"/>
      <c r="J2" s="202"/>
      <c r="K2" s="32"/>
    </row>
    <row r="3" spans="1:12" x14ac:dyDescent="0.65">
      <c r="A3" s="202" t="s">
        <v>109</v>
      </c>
      <c r="B3" s="202"/>
      <c r="C3" s="202"/>
      <c r="D3" s="202"/>
      <c r="E3" s="202"/>
      <c r="F3" s="202"/>
      <c r="G3" s="202"/>
      <c r="H3" s="202"/>
      <c r="I3" s="202"/>
      <c r="J3" s="202"/>
      <c r="K3" s="32"/>
    </row>
    <row r="4" spans="1:12" x14ac:dyDescent="0.65">
      <c r="A4" s="33"/>
      <c r="B4" s="33"/>
      <c r="C4" s="33"/>
      <c r="D4" s="33"/>
      <c r="E4" s="33"/>
      <c r="F4" s="33"/>
      <c r="G4" s="32"/>
      <c r="H4" s="32"/>
      <c r="I4" s="32"/>
    </row>
    <row r="5" spans="1:12" ht="23.4" thickBot="1" x14ac:dyDescent="0.7"/>
    <row r="6" spans="1:12" s="36" customFormat="1" ht="23.4" thickBot="1" x14ac:dyDescent="0.7">
      <c r="A6" s="33" t="s">
        <v>0</v>
      </c>
      <c r="B6" s="33"/>
      <c r="C6" s="33"/>
      <c r="D6" s="34"/>
      <c r="E6" s="35"/>
      <c r="G6" s="32" t="s">
        <v>1</v>
      </c>
      <c r="H6" s="203"/>
      <c r="I6" s="204"/>
      <c r="J6" s="205"/>
      <c r="K6" s="30"/>
    </row>
    <row r="7" spans="1:12" ht="23.4" thickBot="1" x14ac:dyDescent="0.7"/>
    <row r="8" spans="1:12" s="36" customFormat="1" ht="23.4" thickBot="1" x14ac:dyDescent="0.7">
      <c r="A8" s="33" t="s">
        <v>19</v>
      </c>
      <c r="B8" s="33"/>
      <c r="C8" s="33"/>
      <c r="D8" s="37">
        <v>5</v>
      </c>
      <c r="E8" s="36" t="s">
        <v>49</v>
      </c>
      <c r="G8" s="32" t="s">
        <v>50</v>
      </c>
      <c r="H8" s="38"/>
      <c r="I8" s="37">
        <v>0</v>
      </c>
      <c r="J8" s="32" t="s">
        <v>2</v>
      </c>
    </row>
    <row r="9" spans="1:12" s="36" customFormat="1" x14ac:dyDescent="0.65">
      <c r="D9" s="35"/>
      <c r="E9" s="35"/>
      <c r="F9" s="35"/>
      <c r="G9" s="32"/>
      <c r="H9" s="32"/>
      <c r="I9" s="38"/>
      <c r="J9" s="38"/>
    </row>
    <row r="10" spans="1:12" s="36" customFormat="1" ht="45.6" x14ac:dyDescent="0.65">
      <c r="A10" s="39" t="s">
        <v>159</v>
      </c>
      <c r="B10" s="40"/>
      <c r="C10" s="40"/>
      <c r="D10" s="41">
        <f>IF(D8=2,12*7500*I8,IF(D8=5,12*6500*I8,IF(D8=1,12*7500*I8,IF(D8=2.5,12*6000*I8,"0"))))</f>
        <v>0</v>
      </c>
      <c r="E10" s="42" t="s">
        <v>4</v>
      </c>
      <c r="G10" s="38"/>
      <c r="H10" s="38"/>
      <c r="I10" s="38"/>
      <c r="J10" s="38"/>
    </row>
    <row r="11" spans="1:12" s="36" customFormat="1" ht="45.6" x14ac:dyDescent="0.65">
      <c r="A11" s="39" t="s">
        <v>58</v>
      </c>
      <c r="B11" s="41">
        <f>D10-B12</f>
        <v>0</v>
      </c>
      <c r="C11" s="43"/>
      <c r="D11" s="43"/>
      <c r="E11" s="42"/>
      <c r="G11" s="38"/>
      <c r="H11" s="38"/>
      <c r="I11" s="38"/>
      <c r="J11" s="38"/>
    </row>
    <row r="12" spans="1:12" s="36" customFormat="1" ht="45.6" x14ac:dyDescent="0.65">
      <c r="A12" s="44" t="s">
        <v>61</v>
      </c>
      <c r="B12" s="41">
        <f>SUM(B13:B14)</f>
        <v>0</v>
      </c>
      <c r="C12" s="43"/>
      <c r="D12" s="43"/>
      <c r="E12" s="42"/>
      <c r="G12" s="38"/>
      <c r="H12" s="38"/>
      <c r="I12" s="38"/>
      <c r="J12" s="38"/>
    </row>
    <row r="13" spans="1:12" s="47" customFormat="1" ht="24.6" x14ac:dyDescent="0.7">
      <c r="A13" s="45" t="s">
        <v>62</v>
      </c>
      <c r="B13" s="46">
        <f>I408</f>
        <v>0</v>
      </c>
      <c r="C13" s="43"/>
      <c r="E13" s="48"/>
      <c r="F13" s="49"/>
      <c r="G13" s="50"/>
      <c r="H13" s="50"/>
      <c r="I13" s="50"/>
      <c r="J13" s="51"/>
      <c r="K13" s="52"/>
      <c r="L13" s="52"/>
    </row>
    <row r="14" spans="1:12" s="47" customFormat="1" ht="24.6" x14ac:dyDescent="0.7">
      <c r="A14" s="45" t="s">
        <v>63</v>
      </c>
      <c r="B14" s="53">
        <f>I409</f>
        <v>0</v>
      </c>
      <c r="C14" s="43"/>
      <c r="E14" s="48"/>
      <c r="F14" s="49"/>
      <c r="G14" s="50"/>
      <c r="H14" s="50"/>
      <c r="I14" s="50"/>
      <c r="J14" s="51"/>
      <c r="K14" s="52"/>
      <c r="L14" s="52"/>
    </row>
    <row r="15" spans="1:12" s="36" customFormat="1" ht="24.6" x14ac:dyDescent="0.65">
      <c r="A15" s="40" t="s">
        <v>82</v>
      </c>
      <c r="B15" s="40"/>
      <c r="C15" s="40"/>
      <c r="D15" s="41">
        <f>SUM(B16:B17)</f>
        <v>0</v>
      </c>
      <c r="E15" s="42" t="s">
        <v>4</v>
      </c>
      <c r="G15" s="38"/>
      <c r="H15" s="38"/>
      <c r="I15" s="38"/>
      <c r="J15" s="38"/>
    </row>
    <row r="16" spans="1:12" ht="24.6" x14ac:dyDescent="0.65">
      <c r="A16" s="54" t="s">
        <v>62</v>
      </c>
      <c r="B16" s="55">
        <f>I78+I144+I212+I278+I344</f>
        <v>0</v>
      </c>
      <c r="C16" s="43"/>
      <c r="E16" s="56"/>
    </row>
    <row r="17" spans="1:10" ht="24.6" x14ac:dyDescent="0.65">
      <c r="A17" s="54" t="s">
        <v>63</v>
      </c>
      <c r="B17" s="55">
        <f>I110+I176+I244+I310+I376</f>
        <v>0</v>
      </c>
      <c r="C17" s="43"/>
      <c r="E17" s="56"/>
    </row>
    <row r="18" spans="1:10" ht="45.6" x14ac:dyDescent="0.65">
      <c r="A18" s="57" t="s">
        <v>59</v>
      </c>
      <c r="B18" s="43"/>
      <c r="C18" s="43"/>
      <c r="E18" s="56"/>
    </row>
    <row r="19" spans="1:10" ht="45.6" x14ac:dyDescent="0.65">
      <c r="A19" s="39" t="s">
        <v>161</v>
      </c>
      <c r="B19" s="43"/>
      <c r="C19" s="43"/>
      <c r="D19" s="58">
        <f>SUM(B20:B29)</f>
        <v>0</v>
      </c>
      <c r="E19" s="56"/>
    </row>
    <row r="20" spans="1:10" s="1" customFormat="1" ht="45.6" x14ac:dyDescent="0.65">
      <c r="A20" s="135" t="s">
        <v>162</v>
      </c>
      <c r="B20" s="136"/>
      <c r="C20" s="137"/>
      <c r="E20" s="138"/>
      <c r="G20" s="139"/>
      <c r="H20" s="139"/>
      <c r="I20" s="139"/>
      <c r="J20" s="139"/>
    </row>
    <row r="21" spans="1:10" s="1" customFormat="1" ht="45.6" x14ac:dyDescent="0.65">
      <c r="A21" s="135" t="s">
        <v>77</v>
      </c>
      <c r="B21" s="136"/>
      <c r="C21" s="137"/>
      <c r="E21" s="138"/>
      <c r="G21" s="139"/>
      <c r="H21" s="139"/>
      <c r="I21" s="139"/>
      <c r="J21" s="139"/>
    </row>
    <row r="22" spans="1:10" s="1" customFormat="1" ht="45.6" x14ac:dyDescent="0.65">
      <c r="A22" s="135" t="s">
        <v>135</v>
      </c>
      <c r="B22" s="136"/>
      <c r="C22" s="137"/>
      <c r="E22" s="138"/>
      <c r="G22" s="139"/>
      <c r="H22" s="139"/>
      <c r="I22" s="139"/>
      <c r="J22" s="139"/>
    </row>
    <row r="23" spans="1:10" s="1" customFormat="1" ht="45.6" x14ac:dyDescent="0.65">
      <c r="A23" s="135" t="s">
        <v>136</v>
      </c>
      <c r="B23" s="136"/>
      <c r="C23" s="137"/>
      <c r="E23" s="138"/>
      <c r="G23" s="139"/>
      <c r="H23" s="139"/>
      <c r="I23" s="139"/>
      <c r="J23" s="139"/>
    </row>
    <row r="24" spans="1:10" s="1" customFormat="1" ht="45.6" x14ac:dyDescent="0.65">
      <c r="A24" s="135" t="s">
        <v>163</v>
      </c>
      <c r="B24" s="136"/>
      <c r="C24" s="137"/>
      <c r="E24" s="138"/>
      <c r="G24" s="139"/>
      <c r="H24" s="139"/>
      <c r="I24" s="139"/>
      <c r="J24" s="139"/>
    </row>
    <row r="25" spans="1:10" s="1" customFormat="1" ht="45.6" x14ac:dyDescent="0.65">
      <c r="A25" s="135" t="s">
        <v>164</v>
      </c>
      <c r="B25" s="136"/>
      <c r="C25" s="137"/>
      <c r="E25" s="138"/>
      <c r="G25" s="139"/>
      <c r="H25" s="139"/>
      <c r="I25" s="139"/>
      <c r="J25" s="139"/>
    </row>
    <row r="26" spans="1:10" s="1" customFormat="1" ht="45.6" x14ac:dyDescent="0.65">
      <c r="A26" s="135" t="s">
        <v>165</v>
      </c>
      <c r="B26" s="136"/>
      <c r="C26" s="137"/>
      <c r="E26" s="138"/>
      <c r="G26" s="139"/>
      <c r="H26" s="139"/>
      <c r="I26" s="139"/>
      <c r="J26" s="139"/>
    </row>
    <row r="27" spans="1:10" s="1" customFormat="1" ht="45.6" x14ac:dyDescent="0.65">
      <c r="A27" s="135" t="s">
        <v>166</v>
      </c>
      <c r="B27" s="136"/>
      <c r="C27" s="137"/>
      <c r="E27" s="138"/>
      <c r="G27" s="139"/>
      <c r="H27" s="139"/>
      <c r="I27" s="139"/>
      <c r="J27" s="139"/>
    </row>
    <row r="28" spans="1:10" s="1" customFormat="1" ht="45.6" x14ac:dyDescent="0.65">
      <c r="A28" s="135" t="s">
        <v>167</v>
      </c>
      <c r="B28" s="136"/>
      <c r="C28" s="137"/>
      <c r="E28" s="138"/>
      <c r="G28" s="139"/>
      <c r="H28" s="139"/>
      <c r="I28" s="139"/>
      <c r="J28" s="139"/>
    </row>
    <row r="29" spans="1:10" s="1" customFormat="1" ht="45.6" x14ac:dyDescent="0.65">
      <c r="A29" s="135" t="s">
        <v>168</v>
      </c>
      <c r="B29" s="136"/>
      <c r="C29" s="137"/>
      <c r="E29" s="138"/>
      <c r="G29" s="139"/>
      <c r="H29" s="139"/>
      <c r="I29" s="139"/>
      <c r="J29" s="139"/>
    </row>
    <row r="30" spans="1:10" s="36" customFormat="1" ht="24.6" x14ac:dyDescent="0.65">
      <c r="A30" s="39" t="s">
        <v>169</v>
      </c>
      <c r="B30" s="59"/>
      <c r="C30" s="60"/>
      <c r="D30" s="58">
        <f>SUM(B31:B33)</f>
        <v>0</v>
      </c>
      <c r="E30" s="42" t="s">
        <v>4</v>
      </c>
      <c r="G30" s="38"/>
      <c r="H30" s="38"/>
      <c r="I30" s="38"/>
      <c r="J30" s="38"/>
    </row>
    <row r="31" spans="1:10" ht="24.6" x14ac:dyDescent="0.65">
      <c r="A31" s="54" t="s">
        <v>62</v>
      </c>
      <c r="B31" s="55">
        <f>I387</f>
        <v>0</v>
      </c>
      <c r="C31" s="43"/>
      <c r="E31" s="56"/>
    </row>
    <row r="32" spans="1:10" ht="24.6" x14ac:dyDescent="0.65">
      <c r="A32" s="54" t="s">
        <v>84</v>
      </c>
      <c r="B32" s="55">
        <f>I396</f>
        <v>0</v>
      </c>
      <c r="C32" s="43"/>
      <c r="E32" s="56"/>
    </row>
    <row r="33" spans="1:12" ht="24.6" x14ac:dyDescent="0.65">
      <c r="A33" s="54" t="s">
        <v>85</v>
      </c>
      <c r="B33" s="55">
        <f>I404</f>
        <v>0</v>
      </c>
      <c r="C33" s="43"/>
      <c r="E33" s="56"/>
    </row>
    <row r="34" spans="1:12" s="36" customFormat="1" x14ac:dyDescent="0.65">
      <c r="A34" s="40" t="s">
        <v>60</v>
      </c>
      <c r="B34" s="40"/>
      <c r="C34" s="40"/>
      <c r="D34" s="58">
        <f>SUM(B35:B36)</f>
        <v>0</v>
      </c>
      <c r="E34" s="42" t="s">
        <v>4</v>
      </c>
      <c r="G34" s="38"/>
      <c r="H34" s="38"/>
      <c r="I34" s="38"/>
      <c r="J34" s="38"/>
    </row>
    <row r="35" spans="1:12" s="36" customFormat="1" ht="24.6" x14ac:dyDescent="0.65">
      <c r="A35" s="54" t="s">
        <v>62</v>
      </c>
      <c r="B35" s="55">
        <f>I413</f>
        <v>0</v>
      </c>
      <c r="C35" s="43"/>
      <c r="E35" s="56"/>
      <c r="G35" s="38"/>
      <c r="H35" s="38"/>
      <c r="I35" s="38"/>
      <c r="J35" s="38"/>
    </row>
    <row r="36" spans="1:12" s="36" customFormat="1" ht="25.2" thickBot="1" x14ac:dyDescent="0.7">
      <c r="A36" s="54" t="s">
        <v>63</v>
      </c>
      <c r="B36" s="55">
        <f>I414</f>
        <v>0</v>
      </c>
      <c r="C36" s="43"/>
      <c r="E36" s="56"/>
      <c r="G36" s="38"/>
      <c r="H36" s="38"/>
      <c r="I36" s="38"/>
      <c r="J36" s="38"/>
    </row>
    <row r="37" spans="1:12" s="36" customFormat="1" ht="23.4" thickBot="1" x14ac:dyDescent="0.7">
      <c r="A37" s="40" t="s">
        <v>132</v>
      </c>
      <c r="B37" s="40"/>
      <c r="C37" s="40"/>
      <c r="D37" s="61">
        <f>B12+D15+D30+D34</f>
        <v>0</v>
      </c>
      <c r="E37" s="42" t="s">
        <v>4</v>
      </c>
      <c r="G37" s="38"/>
      <c r="H37" s="38"/>
      <c r="I37" s="38"/>
      <c r="J37" s="38"/>
    </row>
    <row r="38" spans="1:12" s="36" customFormat="1" ht="23.4" thickBot="1" x14ac:dyDescent="0.7">
      <c r="A38" s="40" t="s">
        <v>133</v>
      </c>
      <c r="B38" s="40"/>
      <c r="C38" s="40"/>
      <c r="D38" s="61">
        <f>D10+D15+D30+D34</f>
        <v>0</v>
      </c>
      <c r="E38" s="42" t="s">
        <v>4</v>
      </c>
      <c r="G38" s="38"/>
      <c r="H38" s="38"/>
      <c r="I38" s="38"/>
      <c r="J38" s="38"/>
    </row>
    <row r="39" spans="1:12" x14ac:dyDescent="0.65">
      <c r="A39" s="31" t="s">
        <v>3</v>
      </c>
      <c r="B39" s="31"/>
      <c r="C39" s="31"/>
      <c r="D39" s="62">
        <f>J378+J405+J415</f>
        <v>0</v>
      </c>
      <c r="E39" s="42" t="s">
        <v>4</v>
      </c>
    </row>
    <row r="40" spans="1:12" s="36" customFormat="1" ht="23.4" thickBot="1" x14ac:dyDescent="0.7">
      <c r="A40" s="36" t="s">
        <v>20</v>
      </c>
      <c r="D40" s="63">
        <f>D38+D39</f>
        <v>0</v>
      </c>
      <c r="E40" s="42" t="s">
        <v>4</v>
      </c>
      <c r="G40" s="38"/>
      <c r="H40" s="38"/>
      <c r="I40" s="38"/>
      <c r="J40" s="38"/>
    </row>
    <row r="41" spans="1:12" ht="23.4" thickTop="1" x14ac:dyDescent="0.65"/>
    <row r="42" spans="1:12" x14ac:dyDescent="0.65">
      <c r="K42" s="140"/>
      <c r="L42" s="140"/>
    </row>
    <row r="43" spans="1:12" s="36" customFormat="1" x14ac:dyDescent="0.65">
      <c r="A43" s="206" t="s">
        <v>5</v>
      </c>
      <c r="B43" s="206"/>
      <c r="C43" s="206"/>
      <c r="D43" s="206"/>
      <c r="E43" s="207" t="s">
        <v>51</v>
      </c>
      <c r="F43" s="207" t="s">
        <v>17</v>
      </c>
      <c r="G43" s="208" t="s">
        <v>52</v>
      </c>
      <c r="H43" s="208" t="s">
        <v>13</v>
      </c>
      <c r="I43" s="197" t="s">
        <v>53</v>
      </c>
      <c r="J43" s="197" t="s">
        <v>3</v>
      </c>
      <c r="K43" s="198" t="s">
        <v>55</v>
      </c>
      <c r="L43" s="198"/>
    </row>
    <row r="44" spans="1:12" s="36" customFormat="1" x14ac:dyDescent="0.65">
      <c r="A44" s="206"/>
      <c r="B44" s="206"/>
      <c r="C44" s="206"/>
      <c r="D44" s="206"/>
      <c r="E44" s="207"/>
      <c r="F44" s="207"/>
      <c r="G44" s="208"/>
      <c r="H44" s="208"/>
      <c r="I44" s="197"/>
      <c r="J44" s="197"/>
      <c r="K44" s="64" t="s">
        <v>14</v>
      </c>
      <c r="L44" s="64" t="s">
        <v>15</v>
      </c>
    </row>
    <row r="45" spans="1:12" x14ac:dyDescent="0.65">
      <c r="A45" s="199" t="s">
        <v>83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</row>
    <row r="46" spans="1:12" x14ac:dyDescent="0.65">
      <c r="A46" s="165" t="s">
        <v>78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</row>
    <row r="47" spans="1:12" x14ac:dyDescent="0.65">
      <c r="A47" s="200" t="s">
        <v>110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</row>
    <row r="48" spans="1:12" x14ac:dyDescent="0.65">
      <c r="A48" s="201" t="s">
        <v>47</v>
      </c>
      <c r="B48" s="201"/>
      <c r="C48" s="201"/>
      <c r="D48" s="201"/>
      <c r="E48" s="65"/>
      <c r="F48" s="66"/>
      <c r="G48" s="67"/>
      <c r="H48" s="67"/>
      <c r="I48" s="132">
        <f>SUM(I49:I53)</f>
        <v>0</v>
      </c>
      <c r="J48" s="67"/>
      <c r="K48" s="69"/>
      <c r="L48" s="69"/>
    </row>
    <row r="49" spans="1:12" x14ac:dyDescent="0.65">
      <c r="A49" s="191" t="s">
        <v>34</v>
      </c>
      <c r="B49" s="191"/>
      <c r="C49" s="191"/>
      <c r="D49" s="191"/>
      <c r="E49" s="70"/>
      <c r="F49" s="71"/>
      <c r="G49" s="72"/>
      <c r="H49" s="73"/>
      <c r="I49" s="132">
        <f t="shared" ref="I49:I78" si="0">SUM(I50:I54)</f>
        <v>0</v>
      </c>
      <c r="J49" s="67"/>
      <c r="K49" s="69"/>
      <c r="L49" s="69"/>
    </row>
    <row r="50" spans="1:12" x14ac:dyDescent="0.65">
      <c r="A50" s="191" t="s">
        <v>34</v>
      </c>
      <c r="B50" s="191"/>
      <c r="C50" s="191"/>
      <c r="D50" s="191"/>
      <c r="E50" s="70"/>
      <c r="F50" s="71"/>
      <c r="G50" s="72"/>
      <c r="H50" s="73"/>
      <c r="I50" s="132">
        <f t="shared" si="0"/>
        <v>0</v>
      </c>
      <c r="J50" s="67"/>
      <c r="K50" s="69"/>
      <c r="L50" s="69"/>
    </row>
    <row r="51" spans="1:12" x14ac:dyDescent="0.65">
      <c r="A51" s="191" t="s">
        <v>34</v>
      </c>
      <c r="B51" s="191"/>
      <c r="C51" s="191"/>
      <c r="D51" s="191"/>
      <c r="E51" s="70"/>
      <c r="F51" s="71"/>
      <c r="G51" s="72"/>
      <c r="H51" s="73"/>
      <c r="I51" s="132">
        <f t="shared" si="0"/>
        <v>0</v>
      </c>
      <c r="J51" s="67"/>
      <c r="K51" s="69"/>
      <c r="L51" s="69"/>
    </row>
    <row r="52" spans="1:12" x14ac:dyDescent="0.65">
      <c r="A52" s="191" t="s">
        <v>34</v>
      </c>
      <c r="B52" s="191"/>
      <c r="C52" s="191"/>
      <c r="D52" s="191"/>
      <c r="E52" s="70"/>
      <c r="F52" s="71"/>
      <c r="G52" s="72"/>
      <c r="H52" s="73"/>
      <c r="I52" s="132">
        <f t="shared" si="0"/>
        <v>0</v>
      </c>
      <c r="J52" s="67"/>
      <c r="K52" s="69"/>
      <c r="L52" s="69"/>
    </row>
    <row r="53" spans="1:12" x14ac:dyDescent="0.65">
      <c r="A53" s="191" t="s">
        <v>34</v>
      </c>
      <c r="B53" s="191"/>
      <c r="C53" s="191"/>
      <c r="D53" s="191"/>
      <c r="E53" s="70"/>
      <c r="F53" s="71"/>
      <c r="G53" s="72"/>
      <c r="H53" s="73"/>
      <c r="I53" s="132">
        <f t="shared" si="0"/>
        <v>0</v>
      </c>
      <c r="J53" s="67"/>
      <c r="K53" s="69"/>
      <c r="L53" s="69"/>
    </row>
    <row r="54" spans="1:12" x14ac:dyDescent="0.65">
      <c r="A54" s="193" t="s">
        <v>35</v>
      </c>
      <c r="B54" s="193"/>
      <c r="C54" s="193"/>
      <c r="D54" s="193"/>
      <c r="E54" s="70"/>
      <c r="F54" s="71"/>
      <c r="G54" s="74"/>
      <c r="H54" s="73"/>
      <c r="I54" s="132">
        <f t="shared" si="0"/>
        <v>0</v>
      </c>
      <c r="J54" s="67"/>
      <c r="K54" s="69"/>
      <c r="L54" s="69"/>
    </row>
    <row r="55" spans="1:12" x14ac:dyDescent="0.65">
      <c r="A55" s="191" t="s">
        <v>34</v>
      </c>
      <c r="B55" s="191"/>
      <c r="C55" s="191"/>
      <c r="D55" s="191"/>
      <c r="E55" s="70"/>
      <c r="F55" s="71"/>
      <c r="G55" s="68"/>
      <c r="H55" s="73"/>
      <c r="I55" s="132">
        <f t="shared" si="0"/>
        <v>0</v>
      </c>
      <c r="J55" s="67"/>
      <c r="K55" s="69"/>
      <c r="L55" s="69"/>
    </row>
    <row r="56" spans="1:12" x14ac:dyDescent="0.65">
      <c r="A56" s="191" t="s">
        <v>34</v>
      </c>
      <c r="B56" s="191"/>
      <c r="C56" s="191"/>
      <c r="D56" s="191"/>
      <c r="E56" s="70"/>
      <c r="F56" s="71"/>
      <c r="G56" s="68"/>
      <c r="H56" s="73"/>
      <c r="I56" s="132">
        <f t="shared" si="0"/>
        <v>0</v>
      </c>
      <c r="J56" s="67"/>
      <c r="K56" s="69"/>
      <c r="L56" s="69"/>
    </row>
    <row r="57" spans="1:12" x14ac:dyDescent="0.65">
      <c r="A57" s="191" t="s">
        <v>34</v>
      </c>
      <c r="B57" s="191"/>
      <c r="C57" s="191"/>
      <c r="D57" s="191"/>
      <c r="E57" s="70"/>
      <c r="F57" s="71"/>
      <c r="G57" s="68"/>
      <c r="H57" s="73"/>
      <c r="I57" s="132">
        <f t="shared" si="0"/>
        <v>0</v>
      </c>
      <c r="J57" s="67"/>
      <c r="K57" s="69"/>
      <c r="L57" s="69"/>
    </row>
    <row r="58" spans="1:12" x14ac:dyDescent="0.65">
      <c r="A58" s="191" t="s">
        <v>34</v>
      </c>
      <c r="B58" s="191"/>
      <c r="C58" s="191"/>
      <c r="D58" s="191"/>
      <c r="E58" s="70"/>
      <c r="F58" s="71"/>
      <c r="G58" s="68"/>
      <c r="H58" s="73"/>
      <c r="I58" s="132">
        <f t="shared" si="0"/>
        <v>0</v>
      </c>
      <c r="J58" s="67"/>
      <c r="K58" s="69"/>
      <c r="L58" s="69"/>
    </row>
    <row r="59" spans="1:12" x14ac:dyDescent="0.65">
      <c r="A59" s="191" t="s">
        <v>34</v>
      </c>
      <c r="B59" s="191"/>
      <c r="C59" s="191"/>
      <c r="D59" s="191"/>
      <c r="E59" s="70"/>
      <c r="F59" s="71"/>
      <c r="G59" s="74"/>
      <c r="H59" s="73"/>
      <c r="I59" s="132">
        <f t="shared" si="0"/>
        <v>0</v>
      </c>
      <c r="J59" s="67"/>
      <c r="K59" s="69"/>
      <c r="L59" s="69"/>
    </row>
    <row r="60" spans="1:12" x14ac:dyDescent="0.65">
      <c r="A60" s="193" t="s">
        <v>36</v>
      </c>
      <c r="B60" s="193"/>
      <c r="C60" s="193"/>
      <c r="D60" s="193"/>
      <c r="E60" s="70"/>
      <c r="F60" s="71"/>
      <c r="G60" s="74"/>
      <c r="H60" s="73"/>
      <c r="I60" s="132">
        <f t="shared" si="0"/>
        <v>0</v>
      </c>
      <c r="J60" s="67"/>
      <c r="K60" s="69"/>
      <c r="L60" s="69"/>
    </row>
    <row r="61" spans="1:12" x14ac:dyDescent="0.65">
      <c r="A61" s="191" t="s">
        <v>34</v>
      </c>
      <c r="B61" s="191"/>
      <c r="C61" s="191"/>
      <c r="D61" s="191"/>
      <c r="E61" s="70"/>
      <c r="F61" s="71"/>
      <c r="G61" s="68"/>
      <c r="H61" s="73"/>
      <c r="I61" s="132">
        <f t="shared" si="0"/>
        <v>0</v>
      </c>
      <c r="J61" s="67"/>
      <c r="K61" s="69"/>
      <c r="L61" s="69"/>
    </row>
    <row r="62" spans="1:12" x14ac:dyDescent="0.65">
      <c r="A62" s="191" t="s">
        <v>34</v>
      </c>
      <c r="B62" s="191"/>
      <c r="C62" s="191"/>
      <c r="D62" s="191"/>
      <c r="E62" s="70"/>
      <c r="F62" s="71"/>
      <c r="G62" s="68"/>
      <c r="H62" s="73"/>
      <c r="I62" s="132">
        <f t="shared" si="0"/>
        <v>0</v>
      </c>
      <c r="J62" s="67"/>
      <c r="K62" s="69"/>
      <c r="L62" s="69"/>
    </row>
    <row r="63" spans="1:12" x14ac:dyDescent="0.65">
      <c r="A63" s="191" t="s">
        <v>34</v>
      </c>
      <c r="B63" s="191"/>
      <c r="C63" s="191"/>
      <c r="D63" s="191"/>
      <c r="E63" s="70"/>
      <c r="F63" s="71"/>
      <c r="G63" s="68"/>
      <c r="H63" s="73"/>
      <c r="I63" s="132">
        <f t="shared" si="0"/>
        <v>0</v>
      </c>
      <c r="J63" s="67"/>
      <c r="K63" s="69"/>
      <c r="L63" s="69"/>
    </row>
    <row r="64" spans="1:12" x14ac:dyDescent="0.65">
      <c r="A64" s="191" t="s">
        <v>34</v>
      </c>
      <c r="B64" s="191"/>
      <c r="C64" s="191"/>
      <c r="D64" s="191"/>
      <c r="E64" s="70"/>
      <c r="F64" s="71"/>
      <c r="G64" s="68"/>
      <c r="H64" s="73"/>
      <c r="I64" s="132">
        <f t="shared" si="0"/>
        <v>0</v>
      </c>
      <c r="J64" s="67"/>
      <c r="K64" s="69"/>
      <c r="L64" s="69"/>
    </row>
    <row r="65" spans="1:12" x14ac:dyDescent="0.65">
      <c r="A65" s="191" t="s">
        <v>34</v>
      </c>
      <c r="B65" s="191"/>
      <c r="C65" s="191"/>
      <c r="D65" s="191"/>
      <c r="E65" s="70"/>
      <c r="F65" s="71"/>
      <c r="G65" s="75"/>
      <c r="H65" s="75"/>
      <c r="I65" s="132">
        <f t="shared" si="0"/>
        <v>0</v>
      </c>
      <c r="J65" s="67"/>
      <c r="K65" s="69"/>
      <c r="L65" s="69"/>
    </row>
    <row r="66" spans="1:12" x14ac:dyDescent="0.65">
      <c r="A66" s="194" t="s">
        <v>37</v>
      </c>
      <c r="B66" s="195"/>
      <c r="C66" s="195"/>
      <c r="D66" s="196"/>
      <c r="E66" s="70"/>
      <c r="F66" s="71"/>
      <c r="G66" s="75"/>
      <c r="H66" s="75"/>
      <c r="I66" s="132">
        <f t="shared" si="0"/>
        <v>0</v>
      </c>
      <c r="J66" s="67"/>
      <c r="K66" s="69"/>
      <c r="L66" s="69"/>
    </row>
    <row r="67" spans="1:12" x14ac:dyDescent="0.65">
      <c r="A67" s="192" t="s">
        <v>34</v>
      </c>
      <c r="B67" s="192"/>
      <c r="C67" s="192"/>
      <c r="D67" s="192"/>
      <c r="E67" s="70"/>
      <c r="F67" s="71"/>
      <c r="G67" s="68"/>
      <c r="H67" s="73"/>
      <c r="I67" s="132">
        <f t="shared" si="0"/>
        <v>0</v>
      </c>
      <c r="J67" s="67"/>
      <c r="K67" s="69"/>
      <c r="L67" s="69"/>
    </row>
    <row r="68" spans="1:12" x14ac:dyDescent="0.65">
      <c r="A68" s="192" t="s">
        <v>34</v>
      </c>
      <c r="B68" s="192"/>
      <c r="C68" s="192"/>
      <c r="D68" s="192"/>
      <c r="E68" s="70"/>
      <c r="F68" s="71"/>
      <c r="G68" s="68"/>
      <c r="H68" s="73"/>
      <c r="I68" s="132">
        <f t="shared" si="0"/>
        <v>0</v>
      </c>
      <c r="J68" s="67"/>
      <c r="K68" s="69"/>
      <c r="L68" s="69"/>
    </row>
    <row r="69" spans="1:12" x14ac:dyDescent="0.65">
      <c r="A69" s="192" t="s">
        <v>34</v>
      </c>
      <c r="B69" s="192"/>
      <c r="C69" s="192"/>
      <c r="D69" s="192"/>
      <c r="E69" s="70"/>
      <c r="F69" s="71"/>
      <c r="G69" s="68"/>
      <c r="H69" s="73"/>
      <c r="I69" s="132">
        <f t="shared" si="0"/>
        <v>0</v>
      </c>
      <c r="J69" s="67"/>
      <c r="K69" s="69"/>
      <c r="L69" s="69"/>
    </row>
    <row r="70" spans="1:12" x14ac:dyDescent="0.65">
      <c r="A70" s="192" t="s">
        <v>34</v>
      </c>
      <c r="B70" s="192"/>
      <c r="C70" s="192"/>
      <c r="D70" s="192"/>
      <c r="E70" s="70"/>
      <c r="F70" s="71"/>
      <c r="G70" s="68"/>
      <c r="H70" s="73"/>
      <c r="I70" s="132">
        <f t="shared" si="0"/>
        <v>0</v>
      </c>
      <c r="J70" s="67"/>
      <c r="K70" s="69"/>
      <c r="L70" s="69"/>
    </row>
    <row r="71" spans="1:12" x14ac:dyDescent="0.65">
      <c r="A71" s="191" t="s">
        <v>34</v>
      </c>
      <c r="B71" s="191"/>
      <c r="C71" s="191"/>
      <c r="D71" s="191"/>
      <c r="E71" s="70"/>
      <c r="F71" s="71"/>
      <c r="G71" s="68"/>
      <c r="H71" s="73"/>
      <c r="I71" s="132">
        <f t="shared" si="0"/>
        <v>0</v>
      </c>
      <c r="J71" s="67"/>
      <c r="K71" s="69"/>
      <c r="L71" s="69"/>
    </row>
    <row r="72" spans="1:12" x14ac:dyDescent="0.65">
      <c r="A72" s="193" t="s">
        <v>38</v>
      </c>
      <c r="B72" s="193"/>
      <c r="C72" s="193"/>
      <c r="D72" s="193"/>
      <c r="E72" s="70"/>
      <c r="F72" s="71"/>
      <c r="G72" s="68"/>
      <c r="H72" s="73"/>
      <c r="I72" s="132">
        <f t="shared" si="0"/>
        <v>0</v>
      </c>
      <c r="J72" s="67"/>
      <c r="K72" s="69"/>
      <c r="L72" s="69"/>
    </row>
    <row r="73" spans="1:12" x14ac:dyDescent="0.65">
      <c r="A73" s="191" t="s">
        <v>34</v>
      </c>
      <c r="B73" s="191"/>
      <c r="C73" s="191"/>
      <c r="D73" s="191"/>
      <c r="E73" s="70"/>
      <c r="F73" s="71"/>
      <c r="G73" s="68"/>
      <c r="H73" s="73"/>
      <c r="I73" s="132">
        <f t="shared" si="0"/>
        <v>0</v>
      </c>
      <c r="J73" s="67"/>
      <c r="K73" s="69"/>
      <c r="L73" s="69"/>
    </row>
    <row r="74" spans="1:12" x14ac:dyDescent="0.65">
      <c r="A74" s="191" t="s">
        <v>34</v>
      </c>
      <c r="B74" s="191"/>
      <c r="C74" s="191"/>
      <c r="D74" s="191"/>
      <c r="E74" s="70"/>
      <c r="F74" s="71"/>
      <c r="G74" s="68"/>
      <c r="H74" s="73"/>
      <c r="I74" s="132">
        <f t="shared" si="0"/>
        <v>0</v>
      </c>
      <c r="J74" s="67"/>
      <c r="K74" s="69"/>
      <c r="L74" s="69"/>
    </row>
    <row r="75" spans="1:12" x14ac:dyDescent="0.65">
      <c r="A75" s="191" t="s">
        <v>34</v>
      </c>
      <c r="B75" s="191"/>
      <c r="C75" s="191"/>
      <c r="D75" s="191"/>
      <c r="E75" s="70"/>
      <c r="F75" s="71"/>
      <c r="G75" s="68"/>
      <c r="H75" s="73"/>
      <c r="I75" s="132">
        <f t="shared" si="0"/>
        <v>0</v>
      </c>
      <c r="J75" s="67"/>
      <c r="K75" s="69"/>
      <c r="L75" s="69"/>
    </row>
    <row r="76" spans="1:12" x14ac:dyDescent="0.65">
      <c r="A76" s="191" t="s">
        <v>34</v>
      </c>
      <c r="B76" s="191"/>
      <c r="C76" s="191"/>
      <c r="D76" s="191"/>
      <c r="E76" s="70"/>
      <c r="F76" s="71"/>
      <c r="G76" s="68"/>
      <c r="H76" s="73"/>
      <c r="I76" s="132">
        <f t="shared" si="0"/>
        <v>0</v>
      </c>
      <c r="J76" s="67"/>
      <c r="K76" s="69"/>
      <c r="L76" s="69"/>
    </row>
    <row r="77" spans="1:12" x14ac:dyDescent="0.65">
      <c r="A77" s="191" t="s">
        <v>34</v>
      </c>
      <c r="B77" s="191"/>
      <c r="C77" s="191"/>
      <c r="D77" s="191"/>
      <c r="E77" s="70"/>
      <c r="F77" s="71"/>
      <c r="G77" s="75"/>
      <c r="H77" s="73"/>
      <c r="I77" s="132">
        <f t="shared" si="0"/>
        <v>0</v>
      </c>
      <c r="J77" s="67"/>
      <c r="K77" s="69"/>
      <c r="L77" s="69"/>
    </row>
    <row r="78" spans="1:12" x14ac:dyDescent="0.65">
      <c r="A78" s="175" t="s">
        <v>111</v>
      </c>
      <c r="B78" s="175"/>
      <c r="C78" s="175"/>
      <c r="D78" s="175"/>
      <c r="E78" s="175"/>
      <c r="F78" s="175"/>
      <c r="G78" s="175"/>
      <c r="H78" s="175"/>
      <c r="I78" s="132">
        <f t="shared" si="0"/>
        <v>0</v>
      </c>
      <c r="J78" s="77">
        <f>SUM(J48:J77)</f>
        <v>0</v>
      </c>
      <c r="K78" s="69"/>
      <c r="L78" s="69"/>
    </row>
    <row r="79" spans="1:12" x14ac:dyDescent="0.65">
      <c r="A79" s="165" t="s">
        <v>112</v>
      </c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</row>
    <row r="80" spans="1:12" x14ac:dyDescent="0.65">
      <c r="A80" s="186" t="s">
        <v>39</v>
      </c>
      <c r="B80" s="186"/>
      <c r="C80" s="186"/>
      <c r="D80" s="186"/>
      <c r="E80" s="78"/>
      <c r="F80" s="79"/>
      <c r="G80" s="80"/>
      <c r="H80" s="80"/>
      <c r="I80" s="68">
        <f>SUM(I81:I85)</f>
        <v>0</v>
      </c>
      <c r="J80" s="67"/>
      <c r="K80" s="81"/>
      <c r="L80" s="81"/>
    </row>
    <row r="81" spans="1:12" x14ac:dyDescent="0.65">
      <c r="A81" s="179" t="s">
        <v>34</v>
      </c>
      <c r="B81" s="179"/>
      <c r="C81" s="179"/>
      <c r="D81" s="179"/>
      <c r="E81" s="70"/>
      <c r="F81" s="71"/>
      <c r="G81" s="72"/>
      <c r="H81" s="73"/>
      <c r="I81" s="68">
        <f>F81*G81*H81</f>
        <v>0</v>
      </c>
      <c r="J81" s="82"/>
      <c r="K81" s="69"/>
      <c r="L81" s="69"/>
    </row>
    <row r="82" spans="1:12" x14ac:dyDescent="0.65">
      <c r="A82" s="179" t="s">
        <v>34</v>
      </c>
      <c r="B82" s="179"/>
      <c r="C82" s="179"/>
      <c r="D82" s="179"/>
      <c r="E82" s="70"/>
      <c r="F82" s="71"/>
      <c r="G82" s="72"/>
      <c r="H82" s="73"/>
      <c r="I82" s="68">
        <f t="shared" ref="I82:I109" si="1">F82*G82*H82</f>
        <v>0</v>
      </c>
      <c r="J82" s="82"/>
      <c r="K82" s="69"/>
      <c r="L82" s="69"/>
    </row>
    <row r="83" spans="1:12" x14ac:dyDescent="0.65">
      <c r="A83" s="179" t="s">
        <v>34</v>
      </c>
      <c r="B83" s="179"/>
      <c r="C83" s="179"/>
      <c r="D83" s="179"/>
      <c r="E83" s="70"/>
      <c r="F83" s="71"/>
      <c r="G83" s="72"/>
      <c r="H83" s="73"/>
      <c r="I83" s="68">
        <f t="shared" si="1"/>
        <v>0</v>
      </c>
      <c r="J83" s="82"/>
      <c r="K83" s="69"/>
      <c r="L83" s="69"/>
    </row>
    <row r="84" spans="1:12" x14ac:dyDescent="0.65">
      <c r="A84" s="179" t="s">
        <v>34</v>
      </c>
      <c r="B84" s="179"/>
      <c r="C84" s="179"/>
      <c r="D84" s="179"/>
      <c r="E84" s="70"/>
      <c r="F84" s="71"/>
      <c r="G84" s="72"/>
      <c r="H84" s="73"/>
      <c r="I84" s="68">
        <f t="shared" si="1"/>
        <v>0</v>
      </c>
      <c r="J84" s="82"/>
      <c r="K84" s="69"/>
      <c r="L84" s="69"/>
    </row>
    <row r="85" spans="1:12" x14ac:dyDescent="0.65">
      <c r="A85" s="179" t="s">
        <v>34</v>
      </c>
      <c r="B85" s="179"/>
      <c r="C85" s="179"/>
      <c r="D85" s="179"/>
      <c r="E85" s="70"/>
      <c r="F85" s="71"/>
      <c r="G85" s="75"/>
      <c r="H85" s="73"/>
      <c r="I85" s="68">
        <f t="shared" si="1"/>
        <v>0</v>
      </c>
      <c r="J85" s="82"/>
      <c r="K85" s="81"/>
      <c r="L85" s="81"/>
    </row>
    <row r="86" spans="1:12" x14ac:dyDescent="0.65">
      <c r="A86" s="180" t="s">
        <v>40</v>
      </c>
      <c r="B86" s="180"/>
      <c r="C86" s="180"/>
      <c r="D86" s="180"/>
      <c r="E86" s="70"/>
      <c r="F86" s="71"/>
      <c r="G86" s="75"/>
      <c r="H86" s="73"/>
      <c r="I86" s="68">
        <f>SUM(I87:I91)</f>
        <v>0</v>
      </c>
      <c r="J86" s="82"/>
      <c r="K86" s="69"/>
      <c r="L86" s="69"/>
    </row>
    <row r="87" spans="1:12" x14ac:dyDescent="0.65">
      <c r="A87" s="179" t="s">
        <v>34</v>
      </c>
      <c r="B87" s="179"/>
      <c r="C87" s="179"/>
      <c r="D87" s="179"/>
      <c r="E87" s="70"/>
      <c r="F87" s="71"/>
      <c r="G87" s="75"/>
      <c r="H87" s="73"/>
      <c r="I87" s="68">
        <f t="shared" si="1"/>
        <v>0</v>
      </c>
      <c r="J87" s="82"/>
      <c r="K87" s="69"/>
      <c r="L87" s="69"/>
    </row>
    <row r="88" spans="1:12" x14ac:dyDescent="0.65">
      <c r="A88" s="179" t="s">
        <v>34</v>
      </c>
      <c r="B88" s="179"/>
      <c r="C88" s="179"/>
      <c r="D88" s="179"/>
      <c r="E88" s="70"/>
      <c r="F88" s="71"/>
      <c r="G88" s="75"/>
      <c r="H88" s="73"/>
      <c r="I88" s="68">
        <f t="shared" si="1"/>
        <v>0</v>
      </c>
      <c r="J88" s="82"/>
      <c r="K88" s="69"/>
      <c r="L88" s="69"/>
    </row>
    <row r="89" spans="1:12" x14ac:dyDescent="0.65">
      <c r="A89" s="179" t="s">
        <v>34</v>
      </c>
      <c r="B89" s="179"/>
      <c r="C89" s="179"/>
      <c r="D89" s="179"/>
      <c r="E89" s="70"/>
      <c r="F89" s="71"/>
      <c r="G89" s="75"/>
      <c r="H89" s="73"/>
      <c r="I89" s="68">
        <f t="shared" si="1"/>
        <v>0</v>
      </c>
      <c r="J89" s="82"/>
      <c r="K89" s="69"/>
      <c r="L89" s="69"/>
    </row>
    <row r="90" spans="1:12" x14ac:dyDescent="0.65">
      <c r="A90" s="179" t="s">
        <v>34</v>
      </c>
      <c r="B90" s="179"/>
      <c r="C90" s="179"/>
      <c r="D90" s="179"/>
      <c r="E90" s="70"/>
      <c r="F90" s="71"/>
      <c r="G90" s="75"/>
      <c r="H90" s="73"/>
      <c r="I90" s="68">
        <f t="shared" si="1"/>
        <v>0</v>
      </c>
      <c r="J90" s="82"/>
      <c r="K90" s="69"/>
      <c r="L90" s="69"/>
    </row>
    <row r="91" spans="1:12" x14ac:dyDescent="0.65">
      <c r="A91" s="184" t="s">
        <v>34</v>
      </c>
      <c r="B91" s="184"/>
      <c r="C91" s="184"/>
      <c r="D91" s="184"/>
      <c r="E91" s="83"/>
      <c r="F91" s="71"/>
      <c r="G91" s="68"/>
      <c r="H91" s="73"/>
      <c r="I91" s="68">
        <f t="shared" si="1"/>
        <v>0</v>
      </c>
      <c r="J91" s="82"/>
      <c r="K91" s="69"/>
      <c r="L91" s="69"/>
    </row>
    <row r="92" spans="1:12" x14ac:dyDescent="0.65">
      <c r="A92" s="185" t="s">
        <v>41</v>
      </c>
      <c r="B92" s="185"/>
      <c r="C92" s="185"/>
      <c r="D92" s="185"/>
      <c r="E92" s="83"/>
      <c r="F92" s="71"/>
      <c r="G92" s="68"/>
      <c r="H92" s="73"/>
      <c r="I92" s="68">
        <f>SUM(I93:I97)</f>
        <v>0</v>
      </c>
      <c r="J92" s="82"/>
      <c r="K92" s="69"/>
      <c r="L92" s="69"/>
    </row>
    <row r="93" spans="1:12" x14ac:dyDescent="0.65">
      <c r="A93" s="179" t="s">
        <v>34</v>
      </c>
      <c r="B93" s="179"/>
      <c r="C93" s="179"/>
      <c r="D93" s="179"/>
      <c r="E93" s="83"/>
      <c r="F93" s="71"/>
      <c r="G93" s="68"/>
      <c r="H93" s="73"/>
      <c r="I93" s="68">
        <f t="shared" si="1"/>
        <v>0</v>
      </c>
      <c r="J93" s="82"/>
      <c r="K93" s="69"/>
      <c r="L93" s="69"/>
    </row>
    <row r="94" spans="1:12" x14ac:dyDescent="0.65">
      <c r="A94" s="179" t="s">
        <v>34</v>
      </c>
      <c r="B94" s="179"/>
      <c r="C94" s="179"/>
      <c r="D94" s="179"/>
      <c r="E94" s="83"/>
      <c r="F94" s="71"/>
      <c r="G94" s="68"/>
      <c r="H94" s="73"/>
      <c r="I94" s="68">
        <f t="shared" si="1"/>
        <v>0</v>
      </c>
      <c r="J94" s="82"/>
      <c r="K94" s="69"/>
      <c r="L94" s="69"/>
    </row>
    <row r="95" spans="1:12" x14ac:dyDescent="0.65">
      <c r="A95" s="179" t="s">
        <v>34</v>
      </c>
      <c r="B95" s="179"/>
      <c r="C95" s="179"/>
      <c r="D95" s="179"/>
      <c r="E95" s="83"/>
      <c r="F95" s="71"/>
      <c r="G95" s="68"/>
      <c r="H95" s="73"/>
      <c r="I95" s="68">
        <f t="shared" si="1"/>
        <v>0</v>
      </c>
      <c r="J95" s="82"/>
      <c r="K95" s="69"/>
      <c r="L95" s="69"/>
    </row>
    <row r="96" spans="1:12" x14ac:dyDescent="0.65">
      <c r="A96" s="179" t="s">
        <v>34</v>
      </c>
      <c r="B96" s="179"/>
      <c r="C96" s="179"/>
      <c r="D96" s="179"/>
      <c r="E96" s="83"/>
      <c r="F96" s="71"/>
      <c r="G96" s="68"/>
      <c r="H96" s="73"/>
      <c r="I96" s="68">
        <f t="shared" si="1"/>
        <v>0</v>
      </c>
      <c r="J96" s="82"/>
      <c r="K96" s="69"/>
      <c r="L96" s="69"/>
    </row>
    <row r="97" spans="1:12" x14ac:dyDescent="0.65">
      <c r="A97" s="179" t="s">
        <v>34</v>
      </c>
      <c r="B97" s="179"/>
      <c r="C97" s="179"/>
      <c r="D97" s="179"/>
      <c r="E97" s="83"/>
      <c r="F97" s="71"/>
      <c r="G97" s="68"/>
      <c r="H97" s="73"/>
      <c r="I97" s="68">
        <f t="shared" si="1"/>
        <v>0</v>
      </c>
      <c r="J97" s="82"/>
      <c r="K97" s="69"/>
      <c r="L97" s="69"/>
    </row>
    <row r="98" spans="1:12" x14ac:dyDescent="0.65">
      <c r="A98" s="180" t="s">
        <v>42</v>
      </c>
      <c r="B98" s="180"/>
      <c r="C98" s="180"/>
      <c r="D98" s="180"/>
      <c r="E98" s="83"/>
      <c r="F98" s="71"/>
      <c r="G98" s="75"/>
      <c r="H98" s="73"/>
      <c r="I98" s="68">
        <f>SUM(I99:I103)</f>
        <v>0</v>
      </c>
      <c r="J98" s="82"/>
      <c r="K98" s="69"/>
      <c r="L98" s="69"/>
    </row>
    <row r="99" spans="1:12" x14ac:dyDescent="0.65">
      <c r="A99" s="181" t="s">
        <v>34</v>
      </c>
      <c r="B99" s="182"/>
      <c r="C99" s="182"/>
      <c r="D99" s="183"/>
      <c r="E99" s="83"/>
      <c r="F99" s="71"/>
      <c r="G99" s="73"/>
      <c r="H99" s="73"/>
      <c r="I99" s="68">
        <f t="shared" si="1"/>
        <v>0</v>
      </c>
      <c r="J99" s="82"/>
      <c r="K99" s="69"/>
      <c r="L99" s="69"/>
    </row>
    <row r="100" spans="1:12" x14ac:dyDescent="0.65">
      <c r="A100" s="181" t="s">
        <v>34</v>
      </c>
      <c r="B100" s="182"/>
      <c r="C100" s="182"/>
      <c r="D100" s="183"/>
      <c r="E100" s="83"/>
      <c r="F100" s="71"/>
      <c r="G100" s="73"/>
      <c r="H100" s="73"/>
      <c r="I100" s="68">
        <f t="shared" si="1"/>
        <v>0</v>
      </c>
      <c r="J100" s="82"/>
      <c r="K100" s="69"/>
      <c r="L100" s="69"/>
    </row>
    <row r="101" spans="1:12" x14ac:dyDescent="0.65">
      <c r="A101" s="181" t="s">
        <v>34</v>
      </c>
      <c r="B101" s="182"/>
      <c r="C101" s="182"/>
      <c r="D101" s="183"/>
      <c r="E101" s="83"/>
      <c r="F101" s="71"/>
      <c r="G101" s="73"/>
      <c r="H101" s="73"/>
      <c r="I101" s="68">
        <f t="shared" si="1"/>
        <v>0</v>
      </c>
      <c r="J101" s="82"/>
      <c r="K101" s="69"/>
      <c r="L101" s="69"/>
    </row>
    <row r="102" spans="1:12" x14ac:dyDescent="0.65">
      <c r="A102" s="181" t="s">
        <v>34</v>
      </c>
      <c r="B102" s="182"/>
      <c r="C102" s="182"/>
      <c r="D102" s="183"/>
      <c r="E102" s="83"/>
      <c r="F102" s="71"/>
      <c r="G102" s="73"/>
      <c r="H102" s="73"/>
      <c r="I102" s="68">
        <f t="shared" si="1"/>
        <v>0</v>
      </c>
      <c r="J102" s="82"/>
      <c r="K102" s="69"/>
      <c r="L102" s="69"/>
    </row>
    <row r="103" spans="1:12" x14ac:dyDescent="0.65">
      <c r="A103" s="177" t="s">
        <v>34</v>
      </c>
      <c r="B103" s="177"/>
      <c r="C103" s="177"/>
      <c r="D103" s="177"/>
      <c r="E103" s="70"/>
      <c r="F103" s="84"/>
      <c r="G103" s="73"/>
      <c r="H103" s="73"/>
      <c r="I103" s="68">
        <f>F103*G103*H103</f>
        <v>0</v>
      </c>
      <c r="J103" s="82"/>
      <c r="K103" s="69"/>
      <c r="L103" s="69"/>
    </row>
    <row r="104" spans="1:12" x14ac:dyDescent="0.65">
      <c r="A104" s="178" t="s">
        <v>43</v>
      </c>
      <c r="B104" s="178"/>
      <c r="C104" s="178"/>
      <c r="D104" s="178"/>
      <c r="E104" s="70"/>
      <c r="F104" s="71"/>
      <c r="G104" s="75"/>
      <c r="H104" s="73"/>
      <c r="I104" s="68">
        <f>SUM(I105:I109)</f>
        <v>0</v>
      </c>
      <c r="J104" s="82"/>
      <c r="K104" s="69"/>
      <c r="L104" s="69"/>
    </row>
    <row r="105" spans="1:12" x14ac:dyDescent="0.65">
      <c r="A105" s="174" t="s">
        <v>34</v>
      </c>
      <c r="B105" s="174"/>
      <c r="C105" s="174"/>
      <c r="D105" s="174"/>
      <c r="E105" s="70"/>
      <c r="F105" s="71"/>
      <c r="G105" s="75"/>
      <c r="H105" s="73"/>
      <c r="I105" s="68">
        <f t="shared" si="1"/>
        <v>0</v>
      </c>
      <c r="J105" s="82"/>
      <c r="K105" s="69"/>
      <c r="L105" s="69"/>
    </row>
    <row r="106" spans="1:12" x14ac:dyDescent="0.65">
      <c r="A106" s="174" t="s">
        <v>34</v>
      </c>
      <c r="B106" s="174"/>
      <c r="C106" s="174"/>
      <c r="D106" s="174"/>
      <c r="E106" s="70"/>
      <c r="F106" s="71"/>
      <c r="G106" s="75"/>
      <c r="H106" s="73"/>
      <c r="I106" s="68">
        <f t="shared" si="1"/>
        <v>0</v>
      </c>
      <c r="J106" s="82"/>
      <c r="K106" s="69"/>
      <c r="L106" s="69"/>
    </row>
    <row r="107" spans="1:12" x14ac:dyDescent="0.65">
      <c r="A107" s="174" t="s">
        <v>34</v>
      </c>
      <c r="B107" s="174"/>
      <c r="C107" s="174"/>
      <c r="D107" s="174"/>
      <c r="E107" s="70"/>
      <c r="F107" s="71"/>
      <c r="G107" s="75"/>
      <c r="H107" s="73"/>
      <c r="I107" s="68">
        <f t="shared" si="1"/>
        <v>0</v>
      </c>
      <c r="J107" s="82"/>
      <c r="K107" s="69"/>
      <c r="L107" s="69"/>
    </row>
    <row r="108" spans="1:12" x14ac:dyDescent="0.65">
      <c r="A108" s="174" t="s">
        <v>34</v>
      </c>
      <c r="B108" s="174"/>
      <c r="C108" s="174"/>
      <c r="D108" s="174"/>
      <c r="E108" s="70"/>
      <c r="F108" s="71"/>
      <c r="G108" s="75"/>
      <c r="H108" s="73"/>
      <c r="I108" s="68">
        <f t="shared" si="1"/>
        <v>0</v>
      </c>
      <c r="J108" s="82"/>
      <c r="K108" s="69"/>
      <c r="L108" s="69"/>
    </row>
    <row r="109" spans="1:12" x14ac:dyDescent="0.65">
      <c r="A109" s="174" t="s">
        <v>34</v>
      </c>
      <c r="B109" s="174"/>
      <c r="C109" s="174"/>
      <c r="D109" s="174"/>
      <c r="E109" s="70"/>
      <c r="F109" s="71"/>
      <c r="G109" s="75"/>
      <c r="H109" s="73"/>
      <c r="I109" s="68">
        <f t="shared" si="1"/>
        <v>0</v>
      </c>
      <c r="J109" s="82"/>
      <c r="K109" s="69"/>
      <c r="L109" s="69"/>
    </row>
    <row r="110" spans="1:12" x14ac:dyDescent="0.65">
      <c r="A110" s="175" t="s">
        <v>113</v>
      </c>
      <c r="B110" s="175"/>
      <c r="C110" s="175"/>
      <c r="D110" s="175"/>
      <c r="E110" s="175"/>
      <c r="F110" s="175"/>
      <c r="G110" s="175"/>
      <c r="H110" s="175"/>
      <c r="I110" s="76">
        <f>I80+I86+I92+I98+I104</f>
        <v>0</v>
      </c>
      <c r="J110" s="77">
        <f>SUM(J80:J109)</f>
        <v>0</v>
      </c>
      <c r="K110" s="85"/>
      <c r="L110" s="85"/>
    </row>
    <row r="111" spans="1:12" x14ac:dyDescent="0.65">
      <c r="A111" s="176" t="s">
        <v>69</v>
      </c>
      <c r="B111" s="176"/>
      <c r="C111" s="176"/>
      <c r="D111" s="176"/>
      <c r="E111" s="176"/>
      <c r="F111" s="176"/>
      <c r="G111" s="176"/>
      <c r="H111" s="176"/>
      <c r="I111" s="76">
        <f>I78+I110</f>
        <v>0</v>
      </c>
      <c r="J111" s="77">
        <f>J110+J78</f>
        <v>0</v>
      </c>
      <c r="K111" s="86"/>
      <c r="L111" s="86"/>
    </row>
    <row r="112" spans="1:12" ht="22.95" customHeight="1" x14ac:dyDescent="0.65">
      <c r="A112" s="165" t="s">
        <v>79</v>
      </c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</row>
    <row r="113" spans="1:12" x14ac:dyDescent="0.65">
      <c r="A113" s="188" t="s">
        <v>110</v>
      </c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</row>
    <row r="114" spans="1:12" x14ac:dyDescent="0.65">
      <c r="A114" s="186" t="s">
        <v>33</v>
      </c>
      <c r="B114" s="186"/>
      <c r="C114" s="186"/>
      <c r="D114" s="186"/>
      <c r="E114" s="70"/>
      <c r="F114" s="71"/>
      <c r="G114" s="68"/>
      <c r="H114" s="73"/>
      <c r="I114" s="68">
        <f>SUM(I115:I119)</f>
        <v>0</v>
      </c>
      <c r="J114" s="82"/>
      <c r="K114" s="85"/>
      <c r="L114" s="85"/>
    </row>
    <row r="115" spans="1:12" x14ac:dyDescent="0.65">
      <c r="A115" s="179" t="s">
        <v>34</v>
      </c>
      <c r="B115" s="179"/>
      <c r="C115" s="179"/>
      <c r="D115" s="179"/>
      <c r="E115" s="70"/>
      <c r="F115" s="71"/>
      <c r="G115" s="72"/>
      <c r="H115" s="73"/>
      <c r="I115" s="68">
        <f>F115*G115*H115</f>
        <v>0</v>
      </c>
      <c r="J115" s="82"/>
      <c r="K115" s="85"/>
      <c r="L115" s="85"/>
    </row>
    <row r="116" spans="1:12" x14ac:dyDescent="0.65">
      <c r="A116" s="179" t="s">
        <v>34</v>
      </c>
      <c r="B116" s="179"/>
      <c r="C116" s="179"/>
      <c r="D116" s="179"/>
      <c r="E116" s="70"/>
      <c r="F116" s="71"/>
      <c r="G116" s="72"/>
      <c r="H116" s="73"/>
      <c r="I116" s="68">
        <f t="shared" ref="I116:I119" si="2">F116*G116*H116</f>
        <v>0</v>
      </c>
      <c r="J116" s="82"/>
      <c r="K116" s="85"/>
      <c r="L116" s="85"/>
    </row>
    <row r="117" spans="1:12" x14ac:dyDescent="0.65">
      <c r="A117" s="179" t="s">
        <v>34</v>
      </c>
      <c r="B117" s="179"/>
      <c r="C117" s="179"/>
      <c r="D117" s="179"/>
      <c r="E117" s="70"/>
      <c r="F117" s="71"/>
      <c r="G117" s="72"/>
      <c r="H117" s="73"/>
      <c r="I117" s="68">
        <f t="shared" si="2"/>
        <v>0</v>
      </c>
      <c r="J117" s="82"/>
      <c r="K117" s="85"/>
      <c r="L117" s="85"/>
    </row>
    <row r="118" spans="1:12" x14ac:dyDescent="0.65">
      <c r="A118" s="179" t="s">
        <v>34</v>
      </c>
      <c r="B118" s="179"/>
      <c r="C118" s="179"/>
      <c r="D118" s="179"/>
      <c r="E118" s="70"/>
      <c r="F118" s="71"/>
      <c r="G118" s="72"/>
      <c r="H118" s="73"/>
      <c r="I118" s="68">
        <f t="shared" si="2"/>
        <v>0</v>
      </c>
      <c r="J118" s="82"/>
      <c r="K118" s="85"/>
      <c r="L118" s="85"/>
    </row>
    <row r="119" spans="1:12" x14ac:dyDescent="0.65">
      <c r="A119" s="179" t="s">
        <v>34</v>
      </c>
      <c r="B119" s="179"/>
      <c r="C119" s="179"/>
      <c r="D119" s="179"/>
      <c r="E119" s="70"/>
      <c r="F119" s="71"/>
      <c r="G119" s="68"/>
      <c r="H119" s="73"/>
      <c r="I119" s="68">
        <f t="shared" si="2"/>
        <v>0</v>
      </c>
      <c r="J119" s="82"/>
      <c r="K119" s="85"/>
      <c r="L119" s="85"/>
    </row>
    <row r="120" spans="1:12" x14ac:dyDescent="0.65">
      <c r="A120" s="180" t="s">
        <v>35</v>
      </c>
      <c r="B120" s="180"/>
      <c r="C120" s="180"/>
      <c r="D120" s="180"/>
      <c r="E120" s="83"/>
      <c r="F120" s="71"/>
      <c r="G120" s="68"/>
      <c r="H120" s="73"/>
      <c r="I120" s="68">
        <f>SUM(I121:I125)</f>
        <v>0</v>
      </c>
      <c r="J120" s="82"/>
      <c r="K120" s="85"/>
      <c r="L120" s="85"/>
    </row>
    <row r="121" spans="1:12" x14ac:dyDescent="0.65">
      <c r="A121" s="179" t="s">
        <v>34</v>
      </c>
      <c r="B121" s="179"/>
      <c r="C121" s="179"/>
      <c r="D121" s="179"/>
      <c r="E121" s="83"/>
      <c r="F121" s="71"/>
      <c r="G121" s="68"/>
      <c r="H121" s="73"/>
      <c r="I121" s="68">
        <f t="shared" ref="I121:I143" si="3">F121*G121*H121</f>
        <v>0</v>
      </c>
      <c r="J121" s="82"/>
      <c r="K121" s="85"/>
      <c r="L121" s="85"/>
    </row>
    <row r="122" spans="1:12" x14ac:dyDescent="0.65">
      <c r="A122" s="179" t="s">
        <v>34</v>
      </c>
      <c r="B122" s="179"/>
      <c r="C122" s="179"/>
      <c r="D122" s="179"/>
      <c r="E122" s="83"/>
      <c r="F122" s="71"/>
      <c r="G122" s="68"/>
      <c r="H122" s="73"/>
      <c r="I122" s="68">
        <f t="shared" si="3"/>
        <v>0</v>
      </c>
      <c r="J122" s="82"/>
      <c r="K122" s="85"/>
      <c r="L122" s="85"/>
    </row>
    <row r="123" spans="1:12" x14ac:dyDescent="0.65">
      <c r="A123" s="179" t="s">
        <v>34</v>
      </c>
      <c r="B123" s="179"/>
      <c r="C123" s="179"/>
      <c r="D123" s="179"/>
      <c r="E123" s="83"/>
      <c r="F123" s="71"/>
      <c r="G123" s="68"/>
      <c r="H123" s="73"/>
      <c r="I123" s="68">
        <f t="shared" si="3"/>
        <v>0</v>
      </c>
      <c r="J123" s="82"/>
      <c r="K123" s="85"/>
      <c r="L123" s="85"/>
    </row>
    <row r="124" spans="1:12" x14ac:dyDescent="0.65">
      <c r="A124" s="179" t="s">
        <v>34</v>
      </c>
      <c r="B124" s="179"/>
      <c r="C124" s="179"/>
      <c r="D124" s="179"/>
      <c r="E124" s="83"/>
      <c r="F124" s="71"/>
      <c r="G124" s="68"/>
      <c r="H124" s="73"/>
      <c r="I124" s="68">
        <f t="shared" si="3"/>
        <v>0</v>
      </c>
      <c r="J124" s="82"/>
      <c r="K124" s="85"/>
      <c r="L124" s="85"/>
    </row>
    <row r="125" spans="1:12" x14ac:dyDescent="0.65">
      <c r="A125" s="184" t="s">
        <v>34</v>
      </c>
      <c r="B125" s="184"/>
      <c r="C125" s="184"/>
      <c r="D125" s="184"/>
      <c r="E125" s="83"/>
      <c r="F125" s="71"/>
      <c r="G125" s="68"/>
      <c r="H125" s="73"/>
      <c r="I125" s="68">
        <f t="shared" si="3"/>
        <v>0</v>
      </c>
      <c r="J125" s="82"/>
      <c r="K125" s="85"/>
      <c r="L125" s="85"/>
    </row>
    <row r="126" spans="1:12" x14ac:dyDescent="0.65">
      <c r="A126" s="185" t="s">
        <v>36</v>
      </c>
      <c r="B126" s="185"/>
      <c r="C126" s="185"/>
      <c r="D126" s="185"/>
      <c r="E126" s="70"/>
      <c r="F126" s="71"/>
      <c r="G126" s="68"/>
      <c r="H126" s="73"/>
      <c r="I126" s="68">
        <f>SUM(I127:I131)</f>
        <v>0</v>
      </c>
      <c r="J126" s="82"/>
      <c r="K126" s="85"/>
      <c r="L126" s="85"/>
    </row>
    <row r="127" spans="1:12" x14ac:dyDescent="0.65">
      <c r="A127" s="179" t="s">
        <v>34</v>
      </c>
      <c r="B127" s="179"/>
      <c r="C127" s="179"/>
      <c r="D127" s="179"/>
      <c r="E127" s="83"/>
      <c r="F127" s="84"/>
      <c r="G127" s="87"/>
      <c r="H127" s="87"/>
      <c r="I127" s="68">
        <f t="shared" si="3"/>
        <v>0</v>
      </c>
      <c r="J127" s="82"/>
      <c r="K127" s="85"/>
      <c r="L127" s="85"/>
    </row>
    <row r="128" spans="1:12" x14ac:dyDescent="0.65">
      <c r="A128" s="179" t="s">
        <v>34</v>
      </c>
      <c r="B128" s="179"/>
      <c r="C128" s="179"/>
      <c r="D128" s="179"/>
      <c r="E128" s="83"/>
      <c r="F128" s="84"/>
      <c r="G128" s="87"/>
      <c r="H128" s="87"/>
      <c r="I128" s="68">
        <f t="shared" si="3"/>
        <v>0</v>
      </c>
      <c r="J128" s="82"/>
      <c r="K128" s="85"/>
      <c r="L128" s="85"/>
    </row>
    <row r="129" spans="1:12" x14ac:dyDescent="0.65">
      <c r="A129" s="179" t="s">
        <v>34</v>
      </c>
      <c r="B129" s="179"/>
      <c r="C129" s="179"/>
      <c r="D129" s="179"/>
      <c r="E129" s="83"/>
      <c r="F129" s="84"/>
      <c r="G129" s="87"/>
      <c r="H129" s="87"/>
      <c r="I129" s="68">
        <f t="shared" si="3"/>
        <v>0</v>
      </c>
      <c r="J129" s="82"/>
      <c r="K129" s="85"/>
      <c r="L129" s="85"/>
    </row>
    <row r="130" spans="1:12" x14ac:dyDescent="0.65">
      <c r="A130" s="179" t="s">
        <v>34</v>
      </c>
      <c r="B130" s="179"/>
      <c r="C130" s="179"/>
      <c r="D130" s="179"/>
      <c r="E130" s="83"/>
      <c r="F130" s="84"/>
      <c r="G130" s="87"/>
      <c r="H130" s="87"/>
      <c r="I130" s="68">
        <f t="shared" si="3"/>
        <v>0</v>
      </c>
      <c r="J130" s="82"/>
      <c r="K130" s="85"/>
      <c r="L130" s="85"/>
    </row>
    <row r="131" spans="1:12" x14ac:dyDescent="0.65">
      <c r="A131" s="179" t="s">
        <v>34</v>
      </c>
      <c r="B131" s="179"/>
      <c r="C131" s="179"/>
      <c r="D131" s="179"/>
      <c r="E131" s="83"/>
      <c r="F131" s="84"/>
      <c r="G131" s="87"/>
      <c r="H131" s="87"/>
      <c r="I131" s="68">
        <f t="shared" si="3"/>
        <v>0</v>
      </c>
      <c r="J131" s="82"/>
      <c r="K131" s="85"/>
      <c r="L131" s="85"/>
    </row>
    <row r="132" spans="1:12" x14ac:dyDescent="0.65">
      <c r="A132" s="180" t="s">
        <v>37</v>
      </c>
      <c r="B132" s="180"/>
      <c r="C132" s="180"/>
      <c r="D132" s="180"/>
      <c r="E132" s="70"/>
      <c r="F132" s="71"/>
      <c r="G132" s="75"/>
      <c r="H132" s="73"/>
      <c r="I132" s="68">
        <f>SUM(I133:I137)</f>
        <v>0</v>
      </c>
      <c r="J132" s="82"/>
      <c r="K132" s="85"/>
      <c r="L132" s="85"/>
    </row>
    <row r="133" spans="1:12" x14ac:dyDescent="0.65">
      <c r="A133" s="181" t="s">
        <v>34</v>
      </c>
      <c r="B133" s="182"/>
      <c r="C133" s="182"/>
      <c r="D133" s="183"/>
      <c r="E133" s="70"/>
      <c r="F133" s="71"/>
      <c r="G133" s="75"/>
      <c r="H133" s="73"/>
      <c r="I133" s="68">
        <f t="shared" si="3"/>
        <v>0</v>
      </c>
      <c r="J133" s="82"/>
      <c r="K133" s="85"/>
      <c r="L133" s="85"/>
    </row>
    <row r="134" spans="1:12" x14ac:dyDescent="0.65">
      <c r="A134" s="181" t="s">
        <v>34</v>
      </c>
      <c r="B134" s="182"/>
      <c r="C134" s="182"/>
      <c r="D134" s="183"/>
      <c r="E134" s="70"/>
      <c r="F134" s="71"/>
      <c r="G134" s="75"/>
      <c r="H134" s="73"/>
      <c r="I134" s="68">
        <f t="shared" si="3"/>
        <v>0</v>
      </c>
      <c r="J134" s="82"/>
      <c r="K134" s="85"/>
      <c r="L134" s="85"/>
    </row>
    <row r="135" spans="1:12" x14ac:dyDescent="0.65">
      <c r="A135" s="181" t="s">
        <v>34</v>
      </c>
      <c r="B135" s="182"/>
      <c r="C135" s="182"/>
      <c r="D135" s="183"/>
      <c r="E135" s="70"/>
      <c r="F135" s="71"/>
      <c r="G135" s="75"/>
      <c r="H135" s="73"/>
      <c r="I135" s="68">
        <f t="shared" si="3"/>
        <v>0</v>
      </c>
      <c r="J135" s="82"/>
      <c r="K135" s="85"/>
      <c r="L135" s="85"/>
    </row>
    <row r="136" spans="1:12" x14ac:dyDescent="0.65">
      <c r="A136" s="181" t="s">
        <v>34</v>
      </c>
      <c r="B136" s="182"/>
      <c r="C136" s="182"/>
      <c r="D136" s="183"/>
      <c r="E136" s="70"/>
      <c r="F136" s="71"/>
      <c r="G136" s="75"/>
      <c r="H136" s="73"/>
      <c r="I136" s="68">
        <f t="shared" si="3"/>
        <v>0</v>
      </c>
      <c r="J136" s="82"/>
      <c r="K136" s="85"/>
      <c r="L136" s="85"/>
    </row>
    <row r="137" spans="1:12" x14ac:dyDescent="0.65">
      <c r="A137" s="177" t="s">
        <v>34</v>
      </c>
      <c r="B137" s="177"/>
      <c r="C137" s="177"/>
      <c r="D137" s="177"/>
      <c r="E137" s="70"/>
      <c r="F137" s="71"/>
      <c r="G137" s="75"/>
      <c r="H137" s="73"/>
      <c r="I137" s="68">
        <f t="shared" si="3"/>
        <v>0</v>
      </c>
      <c r="J137" s="82"/>
      <c r="K137" s="85"/>
      <c r="L137" s="85"/>
    </row>
    <row r="138" spans="1:12" x14ac:dyDescent="0.65">
      <c r="A138" s="178" t="s">
        <v>38</v>
      </c>
      <c r="B138" s="178"/>
      <c r="C138" s="178"/>
      <c r="D138" s="178"/>
      <c r="E138" s="83"/>
      <c r="F138" s="71"/>
      <c r="G138" s="75"/>
      <c r="H138" s="73"/>
      <c r="I138" s="68">
        <f>SUM(I139:I143)</f>
        <v>0</v>
      </c>
      <c r="J138" s="82"/>
      <c r="K138" s="85"/>
      <c r="L138" s="85"/>
    </row>
    <row r="139" spans="1:12" x14ac:dyDescent="0.65">
      <c r="A139" s="174" t="s">
        <v>34</v>
      </c>
      <c r="B139" s="174"/>
      <c r="C139" s="174"/>
      <c r="D139" s="174"/>
      <c r="E139" s="83"/>
      <c r="F139" s="71"/>
      <c r="G139" s="75"/>
      <c r="H139" s="73"/>
      <c r="I139" s="68">
        <f t="shared" si="3"/>
        <v>0</v>
      </c>
      <c r="J139" s="82"/>
      <c r="K139" s="85"/>
      <c r="L139" s="85"/>
    </row>
    <row r="140" spans="1:12" x14ac:dyDescent="0.65">
      <c r="A140" s="174" t="s">
        <v>34</v>
      </c>
      <c r="B140" s="174"/>
      <c r="C140" s="174"/>
      <c r="D140" s="174"/>
      <c r="E140" s="83"/>
      <c r="F140" s="71"/>
      <c r="G140" s="75"/>
      <c r="H140" s="73"/>
      <c r="I140" s="68">
        <f t="shared" si="3"/>
        <v>0</v>
      </c>
      <c r="J140" s="82"/>
      <c r="K140" s="85"/>
      <c r="L140" s="85"/>
    </row>
    <row r="141" spans="1:12" x14ac:dyDescent="0.65">
      <c r="A141" s="174" t="s">
        <v>125</v>
      </c>
      <c r="B141" s="174"/>
      <c r="C141" s="174"/>
      <c r="D141" s="174"/>
      <c r="E141" s="83"/>
      <c r="F141" s="71"/>
      <c r="G141" s="75"/>
      <c r="H141" s="73"/>
      <c r="I141" s="68">
        <f t="shared" si="3"/>
        <v>0</v>
      </c>
      <c r="J141" s="82"/>
      <c r="K141" s="85"/>
      <c r="L141" s="85"/>
    </row>
    <row r="142" spans="1:12" x14ac:dyDescent="0.65">
      <c r="A142" s="174" t="s">
        <v>34</v>
      </c>
      <c r="B142" s="174"/>
      <c r="C142" s="174"/>
      <c r="D142" s="174"/>
      <c r="E142" s="83"/>
      <c r="F142" s="71"/>
      <c r="G142" s="75"/>
      <c r="H142" s="73"/>
      <c r="I142" s="68">
        <f t="shared" si="3"/>
        <v>0</v>
      </c>
      <c r="J142" s="82"/>
      <c r="K142" s="85"/>
      <c r="L142" s="85"/>
    </row>
    <row r="143" spans="1:12" x14ac:dyDescent="0.65">
      <c r="A143" s="174" t="s">
        <v>34</v>
      </c>
      <c r="B143" s="174"/>
      <c r="C143" s="174"/>
      <c r="D143" s="174"/>
      <c r="E143" s="83"/>
      <c r="F143" s="71"/>
      <c r="G143" s="75"/>
      <c r="H143" s="73"/>
      <c r="I143" s="68">
        <f t="shared" si="3"/>
        <v>0</v>
      </c>
      <c r="J143" s="82"/>
      <c r="K143" s="85"/>
      <c r="L143" s="85"/>
    </row>
    <row r="144" spans="1:12" x14ac:dyDescent="0.65">
      <c r="A144" s="175" t="s">
        <v>111</v>
      </c>
      <c r="B144" s="175"/>
      <c r="C144" s="175"/>
      <c r="D144" s="175"/>
      <c r="E144" s="175"/>
      <c r="F144" s="175"/>
      <c r="G144" s="175"/>
      <c r="H144" s="175"/>
      <c r="I144" s="76">
        <f>I114+I120+I126+I132+I138</f>
        <v>0</v>
      </c>
      <c r="J144" s="87">
        <f>SUM(J114:J143)</f>
        <v>0</v>
      </c>
      <c r="K144" s="85"/>
      <c r="L144" s="85"/>
    </row>
    <row r="145" spans="1:12" x14ac:dyDescent="0.65">
      <c r="A145" s="165" t="s">
        <v>112</v>
      </c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</row>
    <row r="146" spans="1:12" x14ac:dyDescent="0.65">
      <c r="A146" s="186" t="s">
        <v>39</v>
      </c>
      <c r="B146" s="186"/>
      <c r="C146" s="186"/>
      <c r="D146" s="186"/>
      <c r="E146" s="65"/>
      <c r="F146" s="79"/>
      <c r="G146" s="88"/>
      <c r="H146" s="88"/>
      <c r="I146" s="68">
        <f>SUM(I147:I151)</f>
        <v>0</v>
      </c>
      <c r="J146" s="67"/>
      <c r="K146" s="69"/>
      <c r="L146" s="69"/>
    </row>
    <row r="147" spans="1:12" x14ac:dyDescent="0.65">
      <c r="A147" s="179" t="s">
        <v>34</v>
      </c>
      <c r="B147" s="179"/>
      <c r="C147" s="179"/>
      <c r="D147" s="179"/>
      <c r="E147" s="78"/>
      <c r="F147" s="71"/>
      <c r="G147" s="72"/>
      <c r="H147" s="73"/>
      <c r="I147" s="68">
        <f>F147*G147*H147</f>
        <v>0</v>
      </c>
      <c r="J147" s="67"/>
      <c r="K147" s="89"/>
      <c r="L147" s="89"/>
    </row>
    <row r="148" spans="1:12" x14ac:dyDescent="0.65">
      <c r="A148" s="179" t="s">
        <v>34</v>
      </c>
      <c r="B148" s="179"/>
      <c r="C148" s="179"/>
      <c r="D148" s="179"/>
      <c r="E148" s="78"/>
      <c r="F148" s="71"/>
      <c r="G148" s="72"/>
      <c r="H148" s="73"/>
      <c r="I148" s="68">
        <f t="shared" ref="I148:I151" si="4">F148*G148*H148</f>
        <v>0</v>
      </c>
      <c r="J148" s="67"/>
      <c r="K148" s="89"/>
      <c r="L148" s="89"/>
    </row>
    <row r="149" spans="1:12" x14ac:dyDescent="0.65">
      <c r="A149" s="179" t="s">
        <v>34</v>
      </c>
      <c r="B149" s="179"/>
      <c r="C149" s="179"/>
      <c r="D149" s="179"/>
      <c r="E149" s="78"/>
      <c r="F149" s="71"/>
      <c r="G149" s="72"/>
      <c r="H149" s="73"/>
      <c r="I149" s="68">
        <f t="shared" si="4"/>
        <v>0</v>
      </c>
      <c r="J149" s="67"/>
      <c r="K149" s="89"/>
      <c r="L149" s="89"/>
    </row>
    <row r="150" spans="1:12" x14ac:dyDescent="0.65">
      <c r="A150" s="179" t="s">
        <v>34</v>
      </c>
      <c r="B150" s="179"/>
      <c r="C150" s="179"/>
      <c r="D150" s="179"/>
      <c r="E150" s="78"/>
      <c r="F150" s="71"/>
      <c r="G150" s="72"/>
      <c r="H150" s="73"/>
      <c r="I150" s="68">
        <f t="shared" si="4"/>
        <v>0</v>
      </c>
      <c r="J150" s="67"/>
      <c r="K150" s="89"/>
      <c r="L150" s="89"/>
    </row>
    <row r="151" spans="1:12" x14ac:dyDescent="0.65">
      <c r="A151" s="179" t="s">
        <v>34</v>
      </c>
      <c r="B151" s="179"/>
      <c r="C151" s="179"/>
      <c r="D151" s="179"/>
      <c r="E151" s="78"/>
      <c r="F151" s="66"/>
      <c r="G151" s="68"/>
      <c r="H151" s="73"/>
      <c r="I151" s="68">
        <f t="shared" si="4"/>
        <v>0</v>
      </c>
      <c r="J151" s="67"/>
      <c r="K151" s="69"/>
      <c r="L151" s="69"/>
    </row>
    <row r="152" spans="1:12" x14ac:dyDescent="0.65">
      <c r="A152" s="180" t="s">
        <v>40</v>
      </c>
      <c r="B152" s="180"/>
      <c r="C152" s="180"/>
      <c r="D152" s="180"/>
      <c r="E152" s="78"/>
      <c r="F152" s="66"/>
      <c r="G152" s="68"/>
      <c r="H152" s="73"/>
      <c r="I152" s="68">
        <f>SUM(I153:I157)</f>
        <v>0</v>
      </c>
      <c r="J152" s="67"/>
      <c r="K152" s="69"/>
      <c r="L152" s="69"/>
    </row>
    <row r="153" spans="1:12" x14ac:dyDescent="0.65">
      <c r="A153" s="179" t="s">
        <v>34</v>
      </c>
      <c r="B153" s="179"/>
      <c r="C153" s="179"/>
      <c r="D153" s="179"/>
      <c r="E153" s="78"/>
      <c r="F153" s="66"/>
      <c r="G153" s="68"/>
      <c r="H153" s="73"/>
      <c r="I153" s="68">
        <f t="shared" ref="I153:I175" si="5">F153*G153*H153</f>
        <v>0</v>
      </c>
      <c r="J153" s="67"/>
      <c r="K153" s="81"/>
      <c r="L153" s="81"/>
    </row>
    <row r="154" spans="1:12" x14ac:dyDescent="0.65">
      <c r="A154" s="179" t="s">
        <v>34</v>
      </c>
      <c r="B154" s="179"/>
      <c r="C154" s="179"/>
      <c r="D154" s="179"/>
      <c r="E154" s="78"/>
      <c r="F154" s="66"/>
      <c r="G154" s="68"/>
      <c r="H154" s="73"/>
      <c r="I154" s="68">
        <f t="shared" si="5"/>
        <v>0</v>
      </c>
      <c r="J154" s="67"/>
      <c r="K154" s="81"/>
      <c r="L154" s="81"/>
    </row>
    <row r="155" spans="1:12" x14ac:dyDescent="0.65">
      <c r="A155" s="179" t="s">
        <v>34</v>
      </c>
      <c r="B155" s="179"/>
      <c r="C155" s="179"/>
      <c r="D155" s="179"/>
      <c r="E155" s="78"/>
      <c r="F155" s="66"/>
      <c r="G155" s="68"/>
      <c r="H155" s="73"/>
      <c r="I155" s="68">
        <f t="shared" si="5"/>
        <v>0</v>
      </c>
      <c r="J155" s="67"/>
      <c r="K155" s="81"/>
      <c r="L155" s="81"/>
    </row>
    <row r="156" spans="1:12" x14ac:dyDescent="0.65">
      <c r="A156" s="179" t="s">
        <v>34</v>
      </c>
      <c r="B156" s="179"/>
      <c r="C156" s="179"/>
      <c r="D156" s="179"/>
      <c r="E156" s="78"/>
      <c r="F156" s="66"/>
      <c r="G156" s="68"/>
      <c r="H156" s="73"/>
      <c r="I156" s="68">
        <f t="shared" si="5"/>
        <v>0</v>
      </c>
      <c r="J156" s="67"/>
      <c r="K156" s="81"/>
      <c r="L156" s="81"/>
    </row>
    <row r="157" spans="1:12" x14ac:dyDescent="0.65">
      <c r="A157" s="184" t="s">
        <v>34</v>
      </c>
      <c r="B157" s="184"/>
      <c r="C157" s="184"/>
      <c r="D157" s="184"/>
      <c r="E157" s="78"/>
      <c r="F157" s="66"/>
      <c r="G157" s="68"/>
      <c r="H157" s="73"/>
      <c r="I157" s="68">
        <f t="shared" si="5"/>
        <v>0</v>
      </c>
      <c r="J157" s="67"/>
      <c r="K157" s="69"/>
      <c r="L157" s="69"/>
    </row>
    <row r="158" spans="1:12" x14ac:dyDescent="0.65">
      <c r="A158" s="185" t="s">
        <v>41</v>
      </c>
      <c r="B158" s="185"/>
      <c r="C158" s="185"/>
      <c r="D158" s="185"/>
      <c r="E158" s="78"/>
      <c r="F158" s="66"/>
      <c r="G158" s="68"/>
      <c r="H158" s="73"/>
      <c r="I158" s="68">
        <f>SUM(I159:I163)</f>
        <v>0</v>
      </c>
      <c r="J158" s="67"/>
      <c r="K158" s="69"/>
      <c r="L158" s="69"/>
    </row>
    <row r="159" spans="1:12" x14ac:dyDescent="0.65">
      <c r="A159" s="179" t="s">
        <v>34</v>
      </c>
      <c r="B159" s="179"/>
      <c r="C159" s="179"/>
      <c r="D159" s="179"/>
      <c r="E159" s="65"/>
      <c r="F159" s="66"/>
      <c r="G159" s="68"/>
      <c r="H159" s="73"/>
      <c r="I159" s="68">
        <f t="shared" si="5"/>
        <v>0</v>
      </c>
      <c r="J159" s="67"/>
      <c r="K159" s="69"/>
      <c r="L159" s="69"/>
    </row>
    <row r="160" spans="1:12" x14ac:dyDescent="0.65">
      <c r="A160" s="179" t="s">
        <v>34</v>
      </c>
      <c r="B160" s="179"/>
      <c r="C160" s="179"/>
      <c r="D160" s="179"/>
      <c r="E160" s="65"/>
      <c r="F160" s="66"/>
      <c r="G160" s="68"/>
      <c r="H160" s="73"/>
      <c r="I160" s="68">
        <f t="shared" si="5"/>
        <v>0</v>
      </c>
      <c r="J160" s="67"/>
      <c r="K160" s="69"/>
      <c r="L160" s="69"/>
    </row>
    <row r="161" spans="1:12" x14ac:dyDescent="0.65">
      <c r="A161" s="179" t="s">
        <v>34</v>
      </c>
      <c r="B161" s="179"/>
      <c r="C161" s="179"/>
      <c r="D161" s="179"/>
      <c r="E161" s="65"/>
      <c r="F161" s="66"/>
      <c r="G161" s="68"/>
      <c r="H161" s="73"/>
      <c r="I161" s="68">
        <f t="shared" si="5"/>
        <v>0</v>
      </c>
      <c r="J161" s="67"/>
      <c r="K161" s="69"/>
      <c r="L161" s="69"/>
    </row>
    <row r="162" spans="1:12" x14ac:dyDescent="0.65">
      <c r="A162" s="179" t="s">
        <v>34</v>
      </c>
      <c r="B162" s="179"/>
      <c r="C162" s="179"/>
      <c r="D162" s="179"/>
      <c r="E162" s="65"/>
      <c r="F162" s="66"/>
      <c r="G162" s="68"/>
      <c r="H162" s="73"/>
      <c r="I162" s="68">
        <f t="shared" si="5"/>
        <v>0</v>
      </c>
      <c r="J162" s="67"/>
      <c r="K162" s="69"/>
      <c r="L162" s="69"/>
    </row>
    <row r="163" spans="1:12" x14ac:dyDescent="0.65">
      <c r="A163" s="179" t="s">
        <v>34</v>
      </c>
      <c r="B163" s="179"/>
      <c r="C163" s="179"/>
      <c r="D163" s="179"/>
      <c r="E163" s="65"/>
      <c r="F163" s="79"/>
      <c r="G163" s="87"/>
      <c r="H163" s="87"/>
      <c r="I163" s="68">
        <f t="shared" si="5"/>
        <v>0</v>
      </c>
      <c r="J163" s="67"/>
      <c r="K163" s="69"/>
      <c r="L163" s="69"/>
    </row>
    <row r="164" spans="1:12" x14ac:dyDescent="0.65">
      <c r="A164" s="180" t="s">
        <v>42</v>
      </c>
      <c r="B164" s="180"/>
      <c r="C164" s="180"/>
      <c r="D164" s="180"/>
      <c r="E164" s="65"/>
      <c r="F164" s="79"/>
      <c r="G164" s="87"/>
      <c r="H164" s="87"/>
      <c r="I164" s="68">
        <f>SUM(I165:I169)</f>
        <v>0</v>
      </c>
      <c r="J164" s="67"/>
      <c r="K164" s="69"/>
      <c r="L164" s="69"/>
    </row>
    <row r="165" spans="1:12" x14ac:dyDescent="0.65">
      <c r="A165" s="181" t="s">
        <v>34</v>
      </c>
      <c r="B165" s="182"/>
      <c r="C165" s="182"/>
      <c r="D165" s="183"/>
      <c r="E165" s="65"/>
      <c r="F165" s="66"/>
      <c r="G165" s="73"/>
      <c r="H165" s="73"/>
      <c r="I165" s="68">
        <f t="shared" si="5"/>
        <v>0</v>
      </c>
      <c r="J165" s="67"/>
      <c r="K165" s="69"/>
      <c r="L165" s="69"/>
    </row>
    <row r="166" spans="1:12" x14ac:dyDescent="0.65">
      <c r="A166" s="181" t="s">
        <v>34</v>
      </c>
      <c r="B166" s="182"/>
      <c r="C166" s="182"/>
      <c r="D166" s="183"/>
      <c r="E166" s="65"/>
      <c r="F166" s="66"/>
      <c r="G166" s="73"/>
      <c r="H166" s="73"/>
      <c r="I166" s="68">
        <f t="shared" si="5"/>
        <v>0</v>
      </c>
      <c r="J166" s="67"/>
      <c r="K166" s="69"/>
      <c r="L166" s="69"/>
    </row>
    <row r="167" spans="1:12" x14ac:dyDescent="0.65">
      <c r="A167" s="181" t="s">
        <v>34</v>
      </c>
      <c r="B167" s="182"/>
      <c r="C167" s="182"/>
      <c r="D167" s="183"/>
      <c r="E167" s="65"/>
      <c r="F167" s="66"/>
      <c r="G167" s="73"/>
      <c r="H167" s="73"/>
      <c r="I167" s="68">
        <f t="shared" si="5"/>
        <v>0</v>
      </c>
      <c r="J167" s="67"/>
      <c r="K167" s="69"/>
      <c r="L167" s="69"/>
    </row>
    <row r="168" spans="1:12" x14ac:dyDescent="0.65">
      <c r="A168" s="181" t="s">
        <v>34</v>
      </c>
      <c r="B168" s="182"/>
      <c r="C168" s="182"/>
      <c r="D168" s="183"/>
      <c r="E168" s="65"/>
      <c r="F168" s="66"/>
      <c r="G168" s="73"/>
      <c r="H168" s="73"/>
      <c r="I168" s="68">
        <f t="shared" si="5"/>
        <v>0</v>
      </c>
      <c r="J168" s="67"/>
      <c r="K168" s="69"/>
      <c r="L168" s="69"/>
    </row>
    <row r="169" spans="1:12" x14ac:dyDescent="0.65">
      <c r="A169" s="177" t="s">
        <v>34</v>
      </c>
      <c r="B169" s="177"/>
      <c r="C169" s="177"/>
      <c r="D169" s="177"/>
      <c r="E169" s="65"/>
      <c r="F169" s="66"/>
      <c r="G169" s="73"/>
      <c r="H169" s="73"/>
      <c r="I169" s="68">
        <f t="shared" si="5"/>
        <v>0</v>
      </c>
      <c r="J169" s="67"/>
      <c r="K169" s="69"/>
      <c r="L169" s="69"/>
    </row>
    <row r="170" spans="1:12" x14ac:dyDescent="0.65">
      <c r="A170" s="178" t="s">
        <v>43</v>
      </c>
      <c r="B170" s="178"/>
      <c r="C170" s="178"/>
      <c r="D170" s="178"/>
      <c r="E170" s="65"/>
      <c r="F170" s="79"/>
      <c r="G170" s="87"/>
      <c r="H170" s="87"/>
      <c r="I170" s="68">
        <f>SUM(I171:I175)</f>
        <v>0</v>
      </c>
      <c r="J170" s="67"/>
      <c r="K170" s="69"/>
      <c r="L170" s="69"/>
    </row>
    <row r="171" spans="1:12" x14ac:dyDescent="0.65">
      <c r="A171" s="174" t="s">
        <v>34</v>
      </c>
      <c r="B171" s="174"/>
      <c r="C171" s="174"/>
      <c r="D171" s="174"/>
      <c r="E171" s="65"/>
      <c r="F171" s="79"/>
      <c r="G171" s="87"/>
      <c r="H171" s="87"/>
      <c r="I171" s="68">
        <f t="shared" si="5"/>
        <v>0</v>
      </c>
      <c r="J171" s="67"/>
      <c r="K171" s="69"/>
      <c r="L171" s="69"/>
    </row>
    <row r="172" spans="1:12" x14ac:dyDescent="0.65">
      <c r="A172" s="174" t="s">
        <v>34</v>
      </c>
      <c r="B172" s="174"/>
      <c r="C172" s="174"/>
      <c r="D172" s="174"/>
      <c r="E172" s="65"/>
      <c r="F172" s="79"/>
      <c r="G172" s="87"/>
      <c r="H172" s="87"/>
      <c r="I172" s="68">
        <f t="shared" si="5"/>
        <v>0</v>
      </c>
      <c r="J172" s="67"/>
      <c r="K172" s="69"/>
      <c r="L172" s="69"/>
    </row>
    <row r="173" spans="1:12" x14ac:dyDescent="0.65">
      <c r="A173" s="174" t="s">
        <v>34</v>
      </c>
      <c r="B173" s="174"/>
      <c r="C173" s="174"/>
      <c r="D173" s="174"/>
      <c r="E173" s="65"/>
      <c r="F173" s="79"/>
      <c r="G173" s="87"/>
      <c r="H173" s="87"/>
      <c r="I173" s="68">
        <f t="shared" si="5"/>
        <v>0</v>
      </c>
      <c r="J173" s="67"/>
      <c r="K173" s="69"/>
      <c r="L173" s="69"/>
    </row>
    <row r="174" spans="1:12" x14ac:dyDescent="0.65">
      <c r="A174" s="174" t="s">
        <v>34</v>
      </c>
      <c r="B174" s="174"/>
      <c r="C174" s="174"/>
      <c r="D174" s="174"/>
      <c r="E174" s="65"/>
      <c r="F174" s="79"/>
      <c r="G174" s="87"/>
      <c r="H174" s="87"/>
      <c r="I174" s="68">
        <f t="shared" si="5"/>
        <v>0</v>
      </c>
      <c r="J174" s="67"/>
      <c r="K174" s="69"/>
      <c r="L174" s="69"/>
    </row>
    <row r="175" spans="1:12" x14ac:dyDescent="0.65">
      <c r="A175" s="174" t="s">
        <v>34</v>
      </c>
      <c r="B175" s="174"/>
      <c r="C175" s="174"/>
      <c r="D175" s="174"/>
      <c r="E175" s="65"/>
      <c r="F175" s="66"/>
      <c r="G175" s="68"/>
      <c r="H175" s="73"/>
      <c r="I175" s="68">
        <f t="shared" si="5"/>
        <v>0</v>
      </c>
      <c r="J175" s="67"/>
      <c r="K175" s="69"/>
      <c r="L175" s="69"/>
    </row>
    <row r="176" spans="1:12" x14ac:dyDescent="0.65">
      <c r="A176" s="187" t="s">
        <v>113</v>
      </c>
      <c r="B176" s="187"/>
      <c r="C176" s="187"/>
      <c r="D176" s="187"/>
      <c r="E176" s="187"/>
      <c r="F176" s="187"/>
      <c r="G176" s="187"/>
      <c r="H176" s="187"/>
      <c r="I176" s="76">
        <f>I146+I152+I158+I164+I170</f>
        <v>0</v>
      </c>
      <c r="J176" s="77">
        <f>SUM(J147:J175)</f>
        <v>0</v>
      </c>
      <c r="K176" s="69"/>
      <c r="L176" s="69"/>
    </row>
    <row r="177" spans="1:12" x14ac:dyDescent="0.65">
      <c r="A177" s="158" t="s">
        <v>68</v>
      </c>
      <c r="B177" s="158"/>
      <c r="C177" s="158"/>
      <c r="D177" s="158"/>
      <c r="E177" s="158"/>
      <c r="F177" s="158"/>
      <c r="G177" s="158"/>
      <c r="H177" s="158"/>
      <c r="I177" s="76">
        <f>I144+I176</f>
        <v>0</v>
      </c>
      <c r="J177" s="87">
        <f>J144+J176</f>
        <v>0</v>
      </c>
      <c r="K177" s="90"/>
      <c r="L177" s="90"/>
    </row>
    <row r="178" spans="1:12" s="36" customFormat="1" x14ac:dyDescent="0.65">
      <c r="A178" s="166" t="s">
        <v>5</v>
      </c>
      <c r="B178" s="166"/>
      <c r="C178" s="166"/>
      <c r="D178" s="166"/>
      <c r="E178" s="158" t="s">
        <v>18</v>
      </c>
      <c r="F178" s="158" t="s">
        <v>17</v>
      </c>
      <c r="G178" s="159" t="s">
        <v>6</v>
      </c>
      <c r="H178" s="159" t="s">
        <v>13</v>
      </c>
      <c r="I178" s="189" t="s">
        <v>10</v>
      </c>
      <c r="J178" s="189" t="s">
        <v>3</v>
      </c>
      <c r="K178" s="187" t="s">
        <v>16</v>
      </c>
      <c r="L178" s="187"/>
    </row>
    <row r="179" spans="1:12" s="36" customFormat="1" x14ac:dyDescent="0.65">
      <c r="A179" s="166"/>
      <c r="B179" s="166"/>
      <c r="C179" s="166"/>
      <c r="D179" s="166"/>
      <c r="E179" s="158"/>
      <c r="F179" s="158"/>
      <c r="G179" s="159"/>
      <c r="H179" s="159"/>
      <c r="I179" s="189"/>
      <c r="J179" s="189"/>
      <c r="K179" s="91" t="s">
        <v>14</v>
      </c>
      <c r="L179" s="91" t="s">
        <v>15</v>
      </c>
    </row>
    <row r="180" spans="1:12" x14ac:dyDescent="0.65">
      <c r="A180" s="165" t="s">
        <v>80</v>
      </c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</row>
    <row r="181" spans="1:12" x14ac:dyDescent="0.65">
      <c r="A181" s="190" t="s">
        <v>110</v>
      </c>
      <c r="B181" s="190"/>
      <c r="C181" s="190"/>
      <c r="D181" s="190"/>
      <c r="E181" s="190"/>
      <c r="F181" s="190"/>
      <c r="G181" s="190"/>
      <c r="H181" s="190"/>
      <c r="I181" s="190"/>
      <c r="J181" s="190"/>
      <c r="K181" s="190"/>
      <c r="L181" s="190"/>
    </row>
    <row r="182" spans="1:12" x14ac:dyDescent="0.65">
      <c r="A182" s="186" t="s">
        <v>33</v>
      </c>
      <c r="B182" s="186"/>
      <c r="C182" s="186"/>
      <c r="D182" s="186"/>
      <c r="E182" s="65"/>
      <c r="F182" s="79"/>
      <c r="G182" s="88"/>
      <c r="H182" s="88"/>
      <c r="I182" s="68">
        <f>SUM(I183:I187)</f>
        <v>0</v>
      </c>
      <c r="J182" s="67"/>
      <c r="K182" s="69"/>
      <c r="L182" s="69"/>
    </row>
    <row r="183" spans="1:12" x14ac:dyDescent="0.65">
      <c r="A183" s="179" t="s">
        <v>34</v>
      </c>
      <c r="B183" s="179"/>
      <c r="C183" s="179"/>
      <c r="D183" s="179"/>
      <c r="E183" s="70"/>
      <c r="F183" s="71"/>
      <c r="G183" s="72"/>
      <c r="H183" s="73"/>
      <c r="I183" s="68">
        <f>F183*G183*H183</f>
        <v>0</v>
      </c>
      <c r="J183" s="67"/>
      <c r="K183" s="69"/>
      <c r="L183" s="69"/>
    </row>
    <row r="184" spans="1:12" x14ac:dyDescent="0.65">
      <c r="A184" s="179" t="s">
        <v>34</v>
      </c>
      <c r="B184" s="179"/>
      <c r="C184" s="179"/>
      <c r="D184" s="179"/>
      <c r="E184" s="70"/>
      <c r="F184" s="71"/>
      <c r="G184" s="72"/>
      <c r="H184" s="73"/>
      <c r="I184" s="68">
        <f t="shared" ref="I184:I187" si="6">F184*G184*H184</f>
        <v>0</v>
      </c>
      <c r="J184" s="67"/>
      <c r="K184" s="69"/>
      <c r="L184" s="69"/>
    </row>
    <row r="185" spans="1:12" x14ac:dyDescent="0.65">
      <c r="A185" s="179" t="s">
        <v>34</v>
      </c>
      <c r="B185" s="179"/>
      <c r="C185" s="179"/>
      <c r="D185" s="179"/>
      <c r="E185" s="70"/>
      <c r="F185" s="71"/>
      <c r="G185" s="72"/>
      <c r="H185" s="73"/>
      <c r="I185" s="68">
        <f t="shared" si="6"/>
        <v>0</v>
      </c>
      <c r="J185" s="67"/>
      <c r="K185" s="69"/>
      <c r="L185" s="69"/>
    </row>
    <row r="186" spans="1:12" x14ac:dyDescent="0.65">
      <c r="A186" s="179" t="s">
        <v>34</v>
      </c>
      <c r="B186" s="179"/>
      <c r="C186" s="179"/>
      <c r="D186" s="179"/>
      <c r="E186" s="70"/>
      <c r="F186" s="71"/>
      <c r="G186" s="72"/>
      <c r="H186" s="73"/>
      <c r="I186" s="68">
        <f t="shared" si="6"/>
        <v>0</v>
      </c>
      <c r="J186" s="67"/>
      <c r="K186" s="69"/>
      <c r="L186" s="69"/>
    </row>
    <row r="187" spans="1:12" x14ac:dyDescent="0.65">
      <c r="A187" s="179" t="s">
        <v>34</v>
      </c>
      <c r="B187" s="179"/>
      <c r="C187" s="179"/>
      <c r="D187" s="179"/>
      <c r="E187" s="70"/>
      <c r="F187" s="71"/>
      <c r="G187" s="75"/>
      <c r="H187" s="73"/>
      <c r="I187" s="68">
        <f t="shared" si="6"/>
        <v>0</v>
      </c>
      <c r="J187" s="67"/>
      <c r="K187" s="69"/>
      <c r="L187" s="69"/>
    </row>
    <row r="188" spans="1:12" x14ac:dyDescent="0.65">
      <c r="A188" s="180" t="s">
        <v>35</v>
      </c>
      <c r="B188" s="180"/>
      <c r="C188" s="180"/>
      <c r="D188" s="180"/>
      <c r="E188" s="70"/>
      <c r="F188" s="71"/>
      <c r="G188" s="75"/>
      <c r="H188" s="73"/>
      <c r="I188" s="68">
        <f>SUM(I189:I193)</f>
        <v>0</v>
      </c>
      <c r="J188" s="67"/>
      <c r="K188" s="69"/>
      <c r="L188" s="69"/>
    </row>
    <row r="189" spans="1:12" x14ac:dyDescent="0.65">
      <c r="A189" s="179" t="s">
        <v>34</v>
      </c>
      <c r="B189" s="179"/>
      <c r="C189" s="179"/>
      <c r="D189" s="179"/>
      <c r="E189" s="70"/>
      <c r="F189" s="71"/>
      <c r="G189" s="75"/>
      <c r="H189" s="73"/>
      <c r="I189" s="68">
        <f t="shared" ref="I189:I211" si="7">F189*G189*H189</f>
        <v>0</v>
      </c>
      <c r="J189" s="67"/>
      <c r="K189" s="69"/>
      <c r="L189" s="69"/>
    </row>
    <row r="190" spans="1:12" x14ac:dyDescent="0.65">
      <c r="A190" s="179" t="s">
        <v>34</v>
      </c>
      <c r="B190" s="179"/>
      <c r="C190" s="179"/>
      <c r="D190" s="179"/>
      <c r="E190" s="70"/>
      <c r="F190" s="71"/>
      <c r="G190" s="75"/>
      <c r="H190" s="73"/>
      <c r="I190" s="68">
        <f t="shared" si="7"/>
        <v>0</v>
      </c>
      <c r="J190" s="67"/>
      <c r="K190" s="69"/>
      <c r="L190" s="69"/>
    </row>
    <row r="191" spans="1:12" x14ac:dyDescent="0.65">
      <c r="A191" s="179" t="s">
        <v>34</v>
      </c>
      <c r="B191" s="179"/>
      <c r="C191" s="179"/>
      <c r="D191" s="179"/>
      <c r="E191" s="70"/>
      <c r="F191" s="71"/>
      <c r="G191" s="75"/>
      <c r="H191" s="73"/>
      <c r="I191" s="68">
        <f t="shared" si="7"/>
        <v>0</v>
      </c>
      <c r="J191" s="67"/>
      <c r="K191" s="69"/>
      <c r="L191" s="69"/>
    </row>
    <row r="192" spans="1:12" x14ac:dyDescent="0.65">
      <c r="A192" s="179" t="s">
        <v>34</v>
      </c>
      <c r="B192" s="179"/>
      <c r="C192" s="179"/>
      <c r="D192" s="179"/>
      <c r="E192" s="70"/>
      <c r="F192" s="71"/>
      <c r="G192" s="75"/>
      <c r="H192" s="73"/>
      <c r="I192" s="68">
        <f t="shared" si="7"/>
        <v>0</v>
      </c>
      <c r="J192" s="67"/>
      <c r="K192" s="69"/>
      <c r="L192" s="69"/>
    </row>
    <row r="193" spans="1:12" x14ac:dyDescent="0.65">
      <c r="A193" s="184" t="s">
        <v>34</v>
      </c>
      <c r="B193" s="184"/>
      <c r="C193" s="184"/>
      <c r="D193" s="184"/>
      <c r="E193" s="70"/>
      <c r="F193" s="71"/>
      <c r="G193" s="75"/>
      <c r="H193" s="73"/>
      <c r="I193" s="68">
        <f t="shared" si="7"/>
        <v>0</v>
      </c>
      <c r="J193" s="67"/>
      <c r="K193" s="69"/>
      <c r="L193" s="69"/>
    </row>
    <row r="194" spans="1:12" x14ac:dyDescent="0.65">
      <c r="A194" s="185" t="s">
        <v>36</v>
      </c>
      <c r="B194" s="185"/>
      <c r="C194" s="185"/>
      <c r="D194" s="185"/>
      <c r="E194" s="70"/>
      <c r="F194" s="71"/>
      <c r="G194" s="75"/>
      <c r="H194" s="73"/>
      <c r="I194" s="68">
        <f>SUM(I195:I199)</f>
        <v>0</v>
      </c>
      <c r="J194" s="67"/>
      <c r="K194" s="69"/>
      <c r="L194" s="69"/>
    </row>
    <row r="195" spans="1:12" x14ac:dyDescent="0.65">
      <c r="A195" s="179" t="s">
        <v>34</v>
      </c>
      <c r="B195" s="179"/>
      <c r="C195" s="179"/>
      <c r="D195" s="179"/>
      <c r="E195" s="83"/>
      <c r="F195" s="84"/>
      <c r="G195" s="87"/>
      <c r="H195" s="87"/>
      <c r="I195" s="68">
        <f t="shared" si="7"/>
        <v>0</v>
      </c>
      <c r="J195" s="67"/>
      <c r="K195" s="69"/>
      <c r="L195" s="69"/>
    </row>
    <row r="196" spans="1:12" x14ac:dyDescent="0.65">
      <c r="A196" s="179" t="s">
        <v>34</v>
      </c>
      <c r="B196" s="179"/>
      <c r="C196" s="179"/>
      <c r="D196" s="179"/>
      <c r="E196" s="83"/>
      <c r="F196" s="84"/>
      <c r="G196" s="87"/>
      <c r="H196" s="87"/>
      <c r="I196" s="68">
        <f t="shared" si="7"/>
        <v>0</v>
      </c>
      <c r="J196" s="67"/>
      <c r="K196" s="69"/>
      <c r="L196" s="69"/>
    </row>
    <row r="197" spans="1:12" x14ac:dyDescent="0.65">
      <c r="A197" s="179" t="s">
        <v>34</v>
      </c>
      <c r="B197" s="179"/>
      <c r="C197" s="179"/>
      <c r="D197" s="179"/>
      <c r="E197" s="83"/>
      <c r="F197" s="84"/>
      <c r="G197" s="87"/>
      <c r="H197" s="87"/>
      <c r="I197" s="68">
        <f t="shared" si="7"/>
        <v>0</v>
      </c>
      <c r="J197" s="67"/>
      <c r="K197" s="69"/>
      <c r="L197" s="69"/>
    </row>
    <row r="198" spans="1:12" x14ac:dyDescent="0.65">
      <c r="A198" s="179" t="s">
        <v>34</v>
      </c>
      <c r="B198" s="179"/>
      <c r="C198" s="179"/>
      <c r="D198" s="179"/>
      <c r="E198" s="83"/>
      <c r="F198" s="84"/>
      <c r="G198" s="87"/>
      <c r="H198" s="87"/>
      <c r="I198" s="68">
        <f t="shared" si="7"/>
        <v>0</v>
      </c>
      <c r="J198" s="67"/>
      <c r="K198" s="69"/>
      <c r="L198" s="69"/>
    </row>
    <row r="199" spans="1:12" x14ac:dyDescent="0.65">
      <c r="A199" s="179" t="s">
        <v>34</v>
      </c>
      <c r="B199" s="179"/>
      <c r="C199" s="179"/>
      <c r="D199" s="179"/>
      <c r="E199" s="83"/>
      <c r="F199" s="84"/>
      <c r="G199" s="87"/>
      <c r="H199" s="87"/>
      <c r="I199" s="68">
        <f t="shared" si="7"/>
        <v>0</v>
      </c>
      <c r="J199" s="67"/>
      <c r="K199" s="69"/>
      <c r="L199" s="69"/>
    </row>
    <row r="200" spans="1:12" x14ac:dyDescent="0.65">
      <c r="A200" s="180" t="s">
        <v>37</v>
      </c>
      <c r="B200" s="180"/>
      <c r="C200" s="180"/>
      <c r="D200" s="180"/>
      <c r="E200" s="83"/>
      <c r="F200" s="71"/>
      <c r="G200" s="75"/>
      <c r="H200" s="73"/>
      <c r="I200" s="68">
        <f>SUM(I201:I205)</f>
        <v>0</v>
      </c>
      <c r="J200" s="67"/>
      <c r="K200" s="69"/>
      <c r="L200" s="69"/>
    </row>
    <row r="201" spans="1:12" x14ac:dyDescent="0.65">
      <c r="A201" s="181" t="s">
        <v>34</v>
      </c>
      <c r="B201" s="182"/>
      <c r="C201" s="182"/>
      <c r="D201" s="183"/>
      <c r="E201" s="83"/>
      <c r="F201" s="71"/>
      <c r="G201" s="75"/>
      <c r="H201" s="73"/>
      <c r="I201" s="68">
        <f t="shared" si="7"/>
        <v>0</v>
      </c>
      <c r="J201" s="67"/>
      <c r="K201" s="69"/>
      <c r="L201" s="69"/>
    </row>
    <row r="202" spans="1:12" x14ac:dyDescent="0.65">
      <c r="A202" s="181" t="s">
        <v>34</v>
      </c>
      <c r="B202" s="182"/>
      <c r="C202" s="182"/>
      <c r="D202" s="183"/>
      <c r="E202" s="83"/>
      <c r="F202" s="71"/>
      <c r="G202" s="75"/>
      <c r="H202" s="73"/>
      <c r="I202" s="68">
        <f t="shared" si="7"/>
        <v>0</v>
      </c>
      <c r="J202" s="67"/>
      <c r="K202" s="69"/>
      <c r="L202" s="69"/>
    </row>
    <row r="203" spans="1:12" x14ac:dyDescent="0.65">
      <c r="A203" s="181" t="s">
        <v>34</v>
      </c>
      <c r="B203" s="182"/>
      <c r="C203" s="182"/>
      <c r="D203" s="183"/>
      <c r="E203" s="83"/>
      <c r="F203" s="71"/>
      <c r="G203" s="75"/>
      <c r="H203" s="73"/>
      <c r="I203" s="68">
        <f t="shared" si="7"/>
        <v>0</v>
      </c>
      <c r="J203" s="67"/>
      <c r="K203" s="69"/>
      <c r="L203" s="69"/>
    </row>
    <row r="204" spans="1:12" x14ac:dyDescent="0.65">
      <c r="A204" s="181" t="s">
        <v>34</v>
      </c>
      <c r="B204" s="182"/>
      <c r="C204" s="182"/>
      <c r="D204" s="183"/>
      <c r="E204" s="83"/>
      <c r="F204" s="71"/>
      <c r="G204" s="75"/>
      <c r="H204" s="73"/>
      <c r="I204" s="68">
        <f t="shared" si="7"/>
        <v>0</v>
      </c>
      <c r="J204" s="67"/>
      <c r="K204" s="69"/>
      <c r="L204" s="69"/>
    </row>
    <row r="205" spans="1:12" x14ac:dyDescent="0.65">
      <c r="A205" s="177" t="s">
        <v>34</v>
      </c>
      <c r="B205" s="177"/>
      <c r="C205" s="177"/>
      <c r="D205" s="177"/>
      <c r="E205" s="83"/>
      <c r="F205" s="71"/>
      <c r="G205" s="75"/>
      <c r="H205" s="73"/>
      <c r="I205" s="68">
        <f t="shared" si="7"/>
        <v>0</v>
      </c>
      <c r="J205" s="67"/>
      <c r="K205" s="69"/>
      <c r="L205" s="69"/>
    </row>
    <row r="206" spans="1:12" x14ac:dyDescent="0.65">
      <c r="A206" s="178" t="s">
        <v>38</v>
      </c>
      <c r="B206" s="178"/>
      <c r="C206" s="178"/>
      <c r="D206" s="178"/>
      <c r="E206" s="83"/>
      <c r="F206" s="71"/>
      <c r="G206" s="75"/>
      <c r="H206" s="73"/>
      <c r="I206" s="68">
        <f>SUM(I207:I211)</f>
        <v>0</v>
      </c>
      <c r="J206" s="67"/>
      <c r="K206" s="69"/>
      <c r="L206" s="69"/>
    </row>
    <row r="207" spans="1:12" x14ac:dyDescent="0.65">
      <c r="A207" s="174" t="s">
        <v>34</v>
      </c>
      <c r="B207" s="174"/>
      <c r="C207" s="174"/>
      <c r="D207" s="174"/>
      <c r="E207" s="83"/>
      <c r="F207" s="71"/>
      <c r="G207" s="75"/>
      <c r="H207" s="73"/>
      <c r="I207" s="68">
        <f t="shared" si="7"/>
        <v>0</v>
      </c>
      <c r="J207" s="67"/>
      <c r="K207" s="69"/>
      <c r="L207" s="69"/>
    </row>
    <row r="208" spans="1:12" x14ac:dyDescent="0.65">
      <c r="A208" s="174" t="s">
        <v>34</v>
      </c>
      <c r="B208" s="174"/>
      <c r="C208" s="174"/>
      <c r="D208" s="174"/>
      <c r="E208" s="83"/>
      <c r="F208" s="71"/>
      <c r="G208" s="75"/>
      <c r="H208" s="73"/>
      <c r="I208" s="68">
        <f t="shared" si="7"/>
        <v>0</v>
      </c>
      <c r="J208" s="67"/>
      <c r="K208" s="69"/>
      <c r="L208" s="69"/>
    </row>
    <row r="209" spans="1:12" x14ac:dyDescent="0.65">
      <c r="A209" s="174" t="s">
        <v>34</v>
      </c>
      <c r="B209" s="174"/>
      <c r="C209" s="174"/>
      <c r="D209" s="174"/>
      <c r="E209" s="83"/>
      <c r="F209" s="71"/>
      <c r="G209" s="75"/>
      <c r="H209" s="73"/>
      <c r="I209" s="68">
        <f t="shared" si="7"/>
        <v>0</v>
      </c>
      <c r="J209" s="67"/>
      <c r="K209" s="69"/>
      <c r="L209" s="69"/>
    </row>
    <row r="210" spans="1:12" x14ac:dyDescent="0.65">
      <c r="A210" s="174" t="s">
        <v>34</v>
      </c>
      <c r="B210" s="174"/>
      <c r="C210" s="174"/>
      <c r="D210" s="174"/>
      <c r="E210" s="83"/>
      <c r="F210" s="71"/>
      <c r="G210" s="75"/>
      <c r="H210" s="73"/>
      <c r="I210" s="68">
        <f t="shared" si="7"/>
        <v>0</v>
      </c>
      <c r="J210" s="67"/>
      <c r="K210" s="69"/>
      <c r="L210" s="69"/>
    </row>
    <row r="211" spans="1:12" x14ac:dyDescent="0.65">
      <c r="A211" s="174" t="s">
        <v>34</v>
      </c>
      <c r="B211" s="174"/>
      <c r="C211" s="174"/>
      <c r="D211" s="174"/>
      <c r="E211" s="83"/>
      <c r="F211" s="71"/>
      <c r="G211" s="75"/>
      <c r="H211" s="73"/>
      <c r="I211" s="68">
        <f t="shared" si="7"/>
        <v>0</v>
      </c>
      <c r="J211" s="67"/>
      <c r="K211" s="69"/>
      <c r="L211" s="69"/>
    </row>
    <row r="212" spans="1:12" x14ac:dyDescent="0.65">
      <c r="A212" s="175" t="s">
        <v>111</v>
      </c>
      <c r="B212" s="175"/>
      <c r="C212" s="175"/>
      <c r="D212" s="175"/>
      <c r="E212" s="175"/>
      <c r="F212" s="175"/>
      <c r="G212" s="175"/>
      <c r="H212" s="175"/>
      <c r="I212" s="76">
        <f>I182+I188+I194+I200+I206</f>
        <v>0</v>
      </c>
      <c r="J212" s="77">
        <f>SUM(J183:J211)</f>
        <v>0</v>
      </c>
      <c r="K212" s="69"/>
      <c r="L212" s="69"/>
    </row>
    <row r="213" spans="1:12" x14ac:dyDescent="0.65">
      <c r="A213" s="165" t="s">
        <v>112</v>
      </c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</row>
    <row r="214" spans="1:12" x14ac:dyDescent="0.65">
      <c r="A214" s="186" t="s">
        <v>39</v>
      </c>
      <c r="B214" s="186"/>
      <c r="C214" s="186"/>
      <c r="D214" s="186"/>
      <c r="E214" s="65"/>
      <c r="F214" s="79"/>
      <c r="G214" s="88"/>
      <c r="H214" s="88"/>
      <c r="I214" s="68">
        <f>SUM(I215:I219)</f>
        <v>0</v>
      </c>
      <c r="J214" s="67"/>
      <c r="K214" s="69"/>
      <c r="L214" s="69"/>
    </row>
    <row r="215" spans="1:12" x14ac:dyDescent="0.65">
      <c r="A215" s="179" t="s">
        <v>34</v>
      </c>
      <c r="B215" s="179"/>
      <c r="C215" s="179"/>
      <c r="D215" s="179"/>
      <c r="E215" s="70"/>
      <c r="F215" s="71"/>
      <c r="G215" s="72"/>
      <c r="H215" s="73"/>
      <c r="I215" s="68">
        <f>F215*G215*H215</f>
        <v>0</v>
      </c>
      <c r="J215" s="82"/>
      <c r="K215" s="69"/>
      <c r="L215" s="69"/>
    </row>
    <row r="216" spans="1:12" x14ac:dyDescent="0.65">
      <c r="A216" s="179" t="s">
        <v>34</v>
      </c>
      <c r="B216" s="179"/>
      <c r="C216" s="179"/>
      <c r="D216" s="179"/>
      <c r="E216" s="70"/>
      <c r="F216" s="71"/>
      <c r="G216" s="72"/>
      <c r="H216" s="73"/>
      <c r="I216" s="68">
        <f t="shared" ref="I216:I219" si="8">F216*G216*H216</f>
        <v>0</v>
      </c>
      <c r="J216" s="82"/>
      <c r="K216" s="69"/>
      <c r="L216" s="69"/>
    </row>
    <row r="217" spans="1:12" x14ac:dyDescent="0.65">
      <c r="A217" s="179" t="s">
        <v>34</v>
      </c>
      <c r="B217" s="179"/>
      <c r="C217" s="179"/>
      <c r="D217" s="179"/>
      <c r="E217" s="70"/>
      <c r="F217" s="71"/>
      <c r="G217" s="72"/>
      <c r="H217" s="73"/>
      <c r="I217" s="68">
        <f t="shared" si="8"/>
        <v>0</v>
      </c>
      <c r="J217" s="82"/>
      <c r="K217" s="69"/>
      <c r="L217" s="69"/>
    </row>
    <row r="218" spans="1:12" x14ac:dyDescent="0.65">
      <c r="A218" s="179" t="s">
        <v>34</v>
      </c>
      <c r="B218" s="179"/>
      <c r="C218" s="179"/>
      <c r="D218" s="179"/>
      <c r="E218" s="70"/>
      <c r="F218" s="71"/>
      <c r="G218" s="72"/>
      <c r="H218" s="73"/>
      <c r="I218" s="68">
        <f t="shared" si="8"/>
        <v>0</v>
      </c>
      <c r="J218" s="82"/>
      <c r="K218" s="69"/>
      <c r="L218" s="69"/>
    </row>
    <row r="219" spans="1:12" x14ac:dyDescent="0.65">
      <c r="A219" s="179" t="s">
        <v>34</v>
      </c>
      <c r="B219" s="179"/>
      <c r="C219" s="179"/>
      <c r="D219" s="179"/>
      <c r="E219" s="70"/>
      <c r="F219" s="71"/>
      <c r="G219" s="68"/>
      <c r="H219" s="73"/>
      <c r="I219" s="68">
        <f t="shared" si="8"/>
        <v>0</v>
      </c>
      <c r="J219" s="82"/>
      <c r="K219" s="85"/>
      <c r="L219" s="85"/>
    </row>
    <row r="220" spans="1:12" x14ac:dyDescent="0.65">
      <c r="A220" s="180" t="s">
        <v>40</v>
      </c>
      <c r="B220" s="180"/>
      <c r="C220" s="180"/>
      <c r="D220" s="180"/>
      <c r="E220" s="70"/>
      <c r="F220" s="71"/>
      <c r="G220" s="68"/>
      <c r="H220" s="73"/>
      <c r="I220" s="68">
        <f>SUM(I221:I225)</f>
        <v>0</v>
      </c>
      <c r="J220" s="82"/>
      <c r="K220" s="85"/>
      <c r="L220" s="85"/>
    </row>
    <row r="221" spans="1:12" x14ac:dyDescent="0.65">
      <c r="A221" s="179" t="s">
        <v>34</v>
      </c>
      <c r="B221" s="179"/>
      <c r="C221" s="179"/>
      <c r="D221" s="179"/>
      <c r="E221" s="70"/>
      <c r="F221" s="71"/>
      <c r="G221" s="68"/>
      <c r="H221" s="73"/>
      <c r="I221" s="68">
        <f t="shared" ref="I221:I243" si="9">F221*G221*H221</f>
        <v>0</v>
      </c>
      <c r="J221" s="82"/>
      <c r="K221" s="69"/>
      <c r="L221" s="69"/>
    </row>
    <row r="222" spans="1:12" x14ac:dyDescent="0.65">
      <c r="A222" s="179" t="s">
        <v>34</v>
      </c>
      <c r="B222" s="179"/>
      <c r="C222" s="179"/>
      <c r="D222" s="179"/>
      <c r="E222" s="70"/>
      <c r="F222" s="71"/>
      <c r="G222" s="68"/>
      <c r="H222" s="73"/>
      <c r="I222" s="68">
        <f t="shared" si="9"/>
        <v>0</v>
      </c>
      <c r="J222" s="82"/>
      <c r="K222" s="69"/>
      <c r="L222" s="69"/>
    </row>
    <row r="223" spans="1:12" x14ac:dyDescent="0.65">
      <c r="A223" s="179" t="s">
        <v>34</v>
      </c>
      <c r="B223" s="179"/>
      <c r="C223" s="179"/>
      <c r="D223" s="179"/>
      <c r="E223" s="70"/>
      <c r="F223" s="71"/>
      <c r="G223" s="68"/>
      <c r="H223" s="73"/>
      <c r="I223" s="68">
        <f t="shared" si="9"/>
        <v>0</v>
      </c>
      <c r="J223" s="82"/>
      <c r="K223" s="69"/>
      <c r="L223" s="69"/>
    </row>
    <row r="224" spans="1:12" x14ac:dyDescent="0.65">
      <c r="A224" s="179" t="s">
        <v>34</v>
      </c>
      <c r="B224" s="179"/>
      <c r="C224" s="179"/>
      <c r="D224" s="179"/>
      <c r="E224" s="70"/>
      <c r="F224" s="71"/>
      <c r="G224" s="68"/>
      <c r="H224" s="73"/>
      <c r="I224" s="68">
        <f t="shared" si="9"/>
        <v>0</v>
      </c>
      <c r="J224" s="82"/>
      <c r="K224" s="69"/>
      <c r="L224" s="69"/>
    </row>
    <row r="225" spans="1:12" x14ac:dyDescent="0.65">
      <c r="A225" s="184" t="s">
        <v>34</v>
      </c>
      <c r="B225" s="184"/>
      <c r="C225" s="184"/>
      <c r="D225" s="184"/>
      <c r="E225" s="70"/>
      <c r="F225" s="71"/>
      <c r="G225" s="68"/>
      <c r="H225" s="73"/>
      <c r="I225" s="68">
        <f t="shared" si="9"/>
        <v>0</v>
      </c>
      <c r="J225" s="82"/>
      <c r="K225" s="85"/>
      <c r="L225" s="85"/>
    </row>
    <row r="226" spans="1:12" x14ac:dyDescent="0.65">
      <c r="A226" s="185" t="s">
        <v>41</v>
      </c>
      <c r="B226" s="185"/>
      <c r="C226" s="185"/>
      <c r="D226" s="185"/>
      <c r="E226" s="70"/>
      <c r="F226" s="71"/>
      <c r="G226" s="68"/>
      <c r="H226" s="73"/>
      <c r="I226" s="68">
        <f>SUM(I227:I231)</f>
        <v>0</v>
      </c>
      <c r="J226" s="82"/>
      <c r="K226" s="85"/>
      <c r="L226" s="85"/>
    </row>
    <row r="227" spans="1:12" x14ac:dyDescent="0.65">
      <c r="A227" s="179" t="s">
        <v>34</v>
      </c>
      <c r="B227" s="179"/>
      <c r="C227" s="179"/>
      <c r="D227" s="179"/>
      <c r="E227" s="83"/>
      <c r="F227" s="84"/>
      <c r="G227" s="87"/>
      <c r="H227" s="87"/>
      <c r="I227" s="68">
        <f t="shared" si="9"/>
        <v>0</v>
      </c>
      <c r="J227" s="82"/>
      <c r="K227" s="84"/>
      <c r="L227" s="84"/>
    </row>
    <row r="228" spans="1:12" x14ac:dyDescent="0.65">
      <c r="A228" s="179" t="s">
        <v>34</v>
      </c>
      <c r="B228" s="179"/>
      <c r="C228" s="179"/>
      <c r="D228" s="179"/>
      <c r="E228" s="83"/>
      <c r="F228" s="84"/>
      <c r="G228" s="87"/>
      <c r="H228" s="87"/>
      <c r="I228" s="68">
        <f t="shared" si="9"/>
        <v>0</v>
      </c>
      <c r="J228" s="82"/>
      <c r="K228" s="84"/>
      <c r="L228" s="84"/>
    </row>
    <row r="229" spans="1:12" x14ac:dyDescent="0.65">
      <c r="A229" s="179" t="s">
        <v>34</v>
      </c>
      <c r="B229" s="179"/>
      <c r="C229" s="179"/>
      <c r="D229" s="179"/>
      <c r="E229" s="83"/>
      <c r="F229" s="84"/>
      <c r="G229" s="87"/>
      <c r="H229" s="87"/>
      <c r="I229" s="68">
        <f t="shared" si="9"/>
        <v>0</v>
      </c>
      <c r="J229" s="82"/>
      <c r="K229" s="84"/>
      <c r="L229" s="84"/>
    </row>
    <row r="230" spans="1:12" x14ac:dyDescent="0.65">
      <c r="A230" s="179" t="s">
        <v>34</v>
      </c>
      <c r="B230" s="179"/>
      <c r="C230" s="179"/>
      <c r="D230" s="179"/>
      <c r="E230" s="83"/>
      <c r="F230" s="84"/>
      <c r="G230" s="87"/>
      <c r="H230" s="87"/>
      <c r="I230" s="68">
        <f t="shared" si="9"/>
        <v>0</v>
      </c>
      <c r="J230" s="82"/>
      <c r="K230" s="84"/>
      <c r="L230" s="84"/>
    </row>
    <row r="231" spans="1:12" x14ac:dyDescent="0.65">
      <c r="A231" s="179" t="s">
        <v>34</v>
      </c>
      <c r="B231" s="179"/>
      <c r="C231" s="179"/>
      <c r="D231" s="179"/>
      <c r="E231" s="83"/>
      <c r="F231" s="84"/>
      <c r="G231" s="87"/>
      <c r="H231" s="87"/>
      <c r="I231" s="68">
        <f t="shared" si="9"/>
        <v>0</v>
      </c>
      <c r="J231" s="82"/>
      <c r="K231" s="84"/>
      <c r="L231" s="84"/>
    </row>
    <row r="232" spans="1:12" x14ac:dyDescent="0.65">
      <c r="A232" s="180" t="s">
        <v>42</v>
      </c>
      <c r="B232" s="180"/>
      <c r="C232" s="180"/>
      <c r="D232" s="180"/>
      <c r="E232" s="70"/>
      <c r="F232" s="71"/>
      <c r="G232" s="75"/>
      <c r="H232" s="73"/>
      <c r="I232" s="68">
        <f>SUM(I233:I237)</f>
        <v>0</v>
      </c>
      <c r="J232" s="82"/>
      <c r="K232" s="84"/>
      <c r="L232" s="84"/>
    </row>
    <row r="233" spans="1:12" x14ac:dyDescent="0.65">
      <c r="A233" s="181" t="s">
        <v>34</v>
      </c>
      <c r="B233" s="182"/>
      <c r="C233" s="182"/>
      <c r="D233" s="183"/>
      <c r="E233" s="70"/>
      <c r="F233" s="71"/>
      <c r="G233" s="75"/>
      <c r="H233" s="73"/>
      <c r="I233" s="68">
        <f t="shared" si="9"/>
        <v>0</v>
      </c>
      <c r="J233" s="82"/>
      <c r="K233" s="85"/>
      <c r="L233" s="85"/>
    </row>
    <row r="234" spans="1:12" x14ac:dyDescent="0.65">
      <c r="A234" s="181" t="s">
        <v>34</v>
      </c>
      <c r="B234" s="182"/>
      <c r="C234" s="182"/>
      <c r="D234" s="183"/>
      <c r="E234" s="70"/>
      <c r="F234" s="71"/>
      <c r="G234" s="75"/>
      <c r="H234" s="73"/>
      <c r="I234" s="68">
        <f t="shared" si="9"/>
        <v>0</v>
      </c>
      <c r="J234" s="82"/>
      <c r="K234" s="85"/>
      <c r="L234" s="85"/>
    </row>
    <row r="235" spans="1:12" x14ac:dyDescent="0.65">
      <c r="A235" s="181" t="s">
        <v>34</v>
      </c>
      <c r="B235" s="182"/>
      <c r="C235" s="182"/>
      <c r="D235" s="183"/>
      <c r="E235" s="70"/>
      <c r="F235" s="71"/>
      <c r="G235" s="75"/>
      <c r="H235" s="73"/>
      <c r="I235" s="68">
        <f t="shared" si="9"/>
        <v>0</v>
      </c>
      <c r="J235" s="82"/>
      <c r="K235" s="85"/>
      <c r="L235" s="85"/>
    </row>
    <row r="236" spans="1:12" x14ac:dyDescent="0.65">
      <c r="A236" s="181" t="s">
        <v>34</v>
      </c>
      <c r="B236" s="182"/>
      <c r="C236" s="182"/>
      <c r="D236" s="183"/>
      <c r="E236" s="70"/>
      <c r="F236" s="71"/>
      <c r="G236" s="75"/>
      <c r="H236" s="73"/>
      <c r="I236" s="68">
        <f t="shared" si="9"/>
        <v>0</v>
      </c>
      <c r="J236" s="82"/>
      <c r="K236" s="85"/>
      <c r="L236" s="85"/>
    </row>
    <row r="237" spans="1:12" x14ac:dyDescent="0.65">
      <c r="A237" s="177" t="s">
        <v>34</v>
      </c>
      <c r="B237" s="177"/>
      <c r="C237" s="177"/>
      <c r="D237" s="177"/>
      <c r="E237" s="70"/>
      <c r="F237" s="71"/>
      <c r="G237" s="75"/>
      <c r="H237" s="73"/>
      <c r="I237" s="68">
        <f t="shared" si="9"/>
        <v>0</v>
      </c>
      <c r="J237" s="82"/>
      <c r="K237" s="84"/>
      <c r="L237" s="84"/>
    </row>
    <row r="238" spans="1:12" x14ac:dyDescent="0.65">
      <c r="A238" s="178" t="s">
        <v>43</v>
      </c>
      <c r="B238" s="178"/>
      <c r="C238" s="178"/>
      <c r="D238" s="178"/>
      <c r="E238" s="70"/>
      <c r="F238" s="84"/>
      <c r="G238" s="87"/>
      <c r="H238" s="87"/>
      <c r="I238" s="68">
        <f>SUM(I239:I243)</f>
        <v>0</v>
      </c>
      <c r="J238" s="82"/>
      <c r="K238" s="84"/>
      <c r="L238" s="84"/>
    </row>
    <row r="239" spans="1:12" x14ac:dyDescent="0.65">
      <c r="A239" s="174" t="s">
        <v>34</v>
      </c>
      <c r="B239" s="174"/>
      <c r="C239" s="174"/>
      <c r="D239" s="174"/>
      <c r="E239" s="70"/>
      <c r="F239" s="84"/>
      <c r="G239" s="87"/>
      <c r="H239" s="87"/>
      <c r="I239" s="68">
        <f t="shared" si="9"/>
        <v>0</v>
      </c>
      <c r="J239" s="82"/>
      <c r="K239" s="84"/>
      <c r="L239" s="84"/>
    </row>
    <row r="240" spans="1:12" x14ac:dyDescent="0.65">
      <c r="A240" s="174" t="s">
        <v>34</v>
      </c>
      <c r="B240" s="174"/>
      <c r="C240" s="174"/>
      <c r="D240" s="174"/>
      <c r="E240" s="70"/>
      <c r="F240" s="84"/>
      <c r="G240" s="87"/>
      <c r="H240" s="87"/>
      <c r="I240" s="68">
        <f t="shared" si="9"/>
        <v>0</v>
      </c>
      <c r="J240" s="82"/>
      <c r="K240" s="84"/>
      <c r="L240" s="84"/>
    </row>
    <row r="241" spans="1:12" x14ac:dyDescent="0.65">
      <c r="A241" s="174" t="s">
        <v>34</v>
      </c>
      <c r="B241" s="174"/>
      <c r="C241" s="174"/>
      <c r="D241" s="174"/>
      <c r="E241" s="70"/>
      <c r="F241" s="84"/>
      <c r="G241" s="87"/>
      <c r="H241" s="87"/>
      <c r="I241" s="68">
        <f t="shared" si="9"/>
        <v>0</v>
      </c>
      <c r="J241" s="82"/>
      <c r="K241" s="84"/>
      <c r="L241" s="84"/>
    </row>
    <row r="242" spans="1:12" x14ac:dyDescent="0.65">
      <c r="A242" s="174" t="s">
        <v>34</v>
      </c>
      <c r="B242" s="174"/>
      <c r="C242" s="174"/>
      <c r="D242" s="174"/>
      <c r="E242" s="70"/>
      <c r="F242" s="84"/>
      <c r="G242" s="87"/>
      <c r="H242" s="87"/>
      <c r="I242" s="68">
        <f t="shared" si="9"/>
        <v>0</v>
      </c>
      <c r="J242" s="82"/>
      <c r="K242" s="84"/>
      <c r="L242" s="84"/>
    </row>
    <row r="243" spans="1:12" x14ac:dyDescent="0.65">
      <c r="A243" s="174" t="s">
        <v>34</v>
      </c>
      <c r="B243" s="174"/>
      <c r="C243" s="174"/>
      <c r="D243" s="174"/>
      <c r="E243" s="70"/>
      <c r="F243" s="71"/>
      <c r="G243" s="68"/>
      <c r="H243" s="73"/>
      <c r="I243" s="68">
        <f t="shared" si="9"/>
        <v>0</v>
      </c>
      <c r="J243" s="82"/>
      <c r="K243" s="84"/>
      <c r="L243" s="84"/>
    </row>
    <row r="244" spans="1:12" x14ac:dyDescent="0.65">
      <c r="A244" s="175" t="s">
        <v>113</v>
      </c>
      <c r="B244" s="175"/>
      <c r="C244" s="175"/>
      <c r="D244" s="175"/>
      <c r="E244" s="175"/>
      <c r="F244" s="175"/>
      <c r="G244" s="175"/>
      <c r="H244" s="175"/>
      <c r="I244" s="76">
        <f>I214+I220+I226+I232+I238</f>
        <v>0</v>
      </c>
      <c r="J244" s="87">
        <f>SUM(J215:J243)</f>
        <v>0</v>
      </c>
      <c r="K244" s="85"/>
      <c r="L244" s="85"/>
    </row>
    <row r="245" spans="1:12" x14ac:dyDescent="0.65">
      <c r="A245" s="163" t="s">
        <v>70</v>
      </c>
      <c r="B245" s="163"/>
      <c r="C245" s="163"/>
      <c r="D245" s="163"/>
      <c r="E245" s="163"/>
      <c r="F245" s="163"/>
      <c r="G245" s="163"/>
      <c r="H245" s="163"/>
      <c r="I245" s="76">
        <f>I212+I244</f>
        <v>0</v>
      </c>
      <c r="J245" s="87">
        <f>J244+J212</f>
        <v>0</v>
      </c>
      <c r="K245" s="86"/>
      <c r="L245" s="86"/>
    </row>
    <row r="246" spans="1:12" ht="22.95" customHeight="1" x14ac:dyDescent="0.65">
      <c r="A246" s="165" t="s">
        <v>81</v>
      </c>
      <c r="B246" s="165"/>
      <c r="C246" s="165"/>
      <c r="D246" s="165"/>
      <c r="E246" s="165"/>
      <c r="F246" s="165"/>
      <c r="G246" s="165"/>
      <c r="H246" s="165"/>
      <c r="I246" s="165"/>
      <c r="J246" s="165"/>
      <c r="K246" s="165"/>
      <c r="L246" s="165"/>
    </row>
    <row r="247" spans="1:12" x14ac:dyDescent="0.65">
      <c r="A247" s="188" t="s">
        <v>110</v>
      </c>
      <c r="B247" s="188"/>
      <c r="C247" s="188"/>
      <c r="D247" s="188"/>
      <c r="E247" s="188"/>
      <c r="F247" s="188"/>
      <c r="G247" s="188"/>
      <c r="H247" s="188"/>
      <c r="I247" s="188"/>
      <c r="J247" s="188"/>
      <c r="K247" s="188"/>
      <c r="L247" s="188"/>
    </row>
    <row r="248" spans="1:12" x14ac:dyDescent="0.65">
      <c r="A248" s="186" t="s">
        <v>33</v>
      </c>
      <c r="B248" s="186"/>
      <c r="C248" s="186"/>
      <c r="D248" s="186"/>
      <c r="E248" s="83"/>
      <c r="F248" s="84"/>
      <c r="G248" s="87"/>
      <c r="H248" s="87"/>
      <c r="I248" s="68">
        <f>SUM(I249:I253)</f>
        <v>0</v>
      </c>
      <c r="J248" s="82"/>
      <c r="K248" s="85"/>
      <c r="L248" s="85"/>
    </row>
    <row r="249" spans="1:12" x14ac:dyDescent="0.65">
      <c r="A249" s="179" t="s">
        <v>34</v>
      </c>
      <c r="B249" s="179"/>
      <c r="C249" s="179"/>
      <c r="D249" s="179"/>
      <c r="E249" s="70"/>
      <c r="F249" s="71"/>
      <c r="G249" s="72"/>
      <c r="H249" s="73"/>
      <c r="I249" s="68">
        <f>F249*G249*H249</f>
        <v>0</v>
      </c>
      <c r="J249" s="82"/>
      <c r="K249" s="85"/>
      <c r="L249" s="85"/>
    </row>
    <row r="250" spans="1:12" x14ac:dyDescent="0.65">
      <c r="A250" s="179" t="s">
        <v>34</v>
      </c>
      <c r="B250" s="179"/>
      <c r="C250" s="179"/>
      <c r="D250" s="179"/>
      <c r="E250" s="70"/>
      <c r="F250" s="71"/>
      <c r="G250" s="72"/>
      <c r="H250" s="73"/>
      <c r="I250" s="68">
        <f t="shared" ref="I250:I253" si="10">F250*G250*H250</f>
        <v>0</v>
      </c>
      <c r="J250" s="82"/>
      <c r="K250" s="85"/>
      <c r="L250" s="85"/>
    </row>
    <row r="251" spans="1:12" x14ac:dyDescent="0.65">
      <c r="A251" s="179" t="s">
        <v>34</v>
      </c>
      <c r="B251" s="179"/>
      <c r="C251" s="179"/>
      <c r="D251" s="179"/>
      <c r="E251" s="70"/>
      <c r="F251" s="71"/>
      <c r="G251" s="72"/>
      <c r="H251" s="73"/>
      <c r="I251" s="68">
        <f t="shared" si="10"/>
        <v>0</v>
      </c>
      <c r="J251" s="82"/>
      <c r="K251" s="85"/>
      <c r="L251" s="85"/>
    </row>
    <row r="252" spans="1:12" x14ac:dyDescent="0.65">
      <c r="A252" s="179" t="s">
        <v>34</v>
      </c>
      <c r="B252" s="179"/>
      <c r="C252" s="179"/>
      <c r="D252" s="179"/>
      <c r="E252" s="70"/>
      <c r="F252" s="71"/>
      <c r="G252" s="72"/>
      <c r="H252" s="73"/>
      <c r="I252" s="68">
        <f t="shared" si="10"/>
        <v>0</v>
      </c>
      <c r="J252" s="82"/>
      <c r="K252" s="85"/>
      <c r="L252" s="85"/>
    </row>
    <row r="253" spans="1:12" x14ac:dyDescent="0.65">
      <c r="A253" s="179" t="s">
        <v>34</v>
      </c>
      <c r="B253" s="179"/>
      <c r="C253" s="179"/>
      <c r="D253" s="179"/>
      <c r="E253" s="70"/>
      <c r="F253" s="71"/>
      <c r="G253" s="68"/>
      <c r="H253" s="73"/>
      <c r="I253" s="68">
        <f t="shared" si="10"/>
        <v>0</v>
      </c>
      <c r="J253" s="82"/>
      <c r="K253" s="85"/>
      <c r="L253" s="85"/>
    </row>
    <row r="254" spans="1:12" x14ac:dyDescent="0.65">
      <c r="A254" s="180" t="s">
        <v>35</v>
      </c>
      <c r="B254" s="180"/>
      <c r="C254" s="180"/>
      <c r="D254" s="180"/>
      <c r="E254" s="83"/>
      <c r="F254" s="84"/>
      <c r="G254" s="87"/>
      <c r="H254" s="87"/>
      <c r="I254" s="68">
        <f>SUM(I255:I259)</f>
        <v>0</v>
      </c>
      <c r="J254" s="82"/>
      <c r="K254" s="85"/>
      <c r="L254" s="85"/>
    </row>
    <row r="255" spans="1:12" x14ac:dyDescent="0.65">
      <c r="A255" s="179" t="s">
        <v>34</v>
      </c>
      <c r="B255" s="179"/>
      <c r="C255" s="179"/>
      <c r="D255" s="179"/>
      <c r="E255" s="83"/>
      <c r="F255" s="84"/>
      <c r="G255" s="87"/>
      <c r="H255" s="87"/>
      <c r="I255" s="68">
        <f t="shared" ref="I255:I277" si="11">F255*G255*H255</f>
        <v>0</v>
      </c>
      <c r="J255" s="82"/>
      <c r="K255" s="85"/>
      <c r="L255" s="85"/>
    </row>
    <row r="256" spans="1:12" x14ac:dyDescent="0.65">
      <c r="A256" s="179" t="s">
        <v>34</v>
      </c>
      <c r="B256" s="179"/>
      <c r="C256" s="179"/>
      <c r="D256" s="179"/>
      <c r="E256" s="83"/>
      <c r="F256" s="84"/>
      <c r="G256" s="87"/>
      <c r="H256" s="87"/>
      <c r="I256" s="68">
        <f t="shared" si="11"/>
        <v>0</v>
      </c>
      <c r="J256" s="82"/>
      <c r="K256" s="85"/>
      <c r="L256" s="85"/>
    </row>
    <row r="257" spans="1:12" x14ac:dyDescent="0.65">
      <c r="A257" s="179" t="s">
        <v>34</v>
      </c>
      <c r="B257" s="179"/>
      <c r="C257" s="179"/>
      <c r="D257" s="179"/>
      <c r="E257" s="83"/>
      <c r="F257" s="84"/>
      <c r="G257" s="87"/>
      <c r="H257" s="87"/>
      <c r="I257" s="68">
        <f t="shared" si="11"/>
        <v>0</v>
      </c>
      <c r="J257" s="82"/>
      <c r="K257" s="85"/>
      <c r="L257" s="85"/>
    </row>
    <row r="258" spans="1:12" x14ac:dyDescent="0.65">
      <c r="A258" s="179" t="s">
        <v>34</v>
      </c>
      <c r="B258" s="179"/>
      <c r="C258" s="179"/>
      <c r="D258" s="179"/>
      <c r="E258" s="83"/>
      <c r="F258" s="84"/>
      <c r="G258" s="87"/>
      <c r="H258" s="87"/>
      <c r="I258" s="68">
        <f t="shared" si="11"/>
        <v>0</v>
      </c>
      <c r="J258" s="82"/>
      <c r="K258" s="85"/>
      <c r="L258" s="85"/>
    </row>
    <row r="259" spans="1:12" x14ac:dyDescent="0.65">
      <c r="A259" s="184" t="s">
        <v>34</v>
      </c>
      <c r="B259" s="184"/>
      <c r="C259" s="184"/>
      <c r="D259" s="184"/>
      <c r="E259" s="83"/>
      <c r="F259" s="71"/>
      <c r="G259" s="75"/>
      <c r="H259" s="73"/>
      <c r="I259" s="68">
        <f t="shared" si="11"/>
        <v>0</v>
      </c>
      <c r="J259" s="82"/>
      <c r="K259" s="85"/>
      <c r="L259" s="85"/>
    </row>
    <row r="260" spans="1:12" x14ac:dyDescent="0.65">
      <c r="A260" s="185" t="s">
        <v>36</v>
      </c>
      <c r="B260" s="185"/>
      <c r="C260" s="185"/>
      <c r="D260" s="185"/>
      <c r="E260" s="83"/>
      <c r="F260" s="71"/>
      <c r="G260" s="75"/>
      <c r="H260" s="73"/>
      <c r="I260" s="68">
        <f>SUM(I261:I265)</f>
        <v>0</v>
      </c>
      <c r="J260" s="82"/>
      <c r="K260" s="85"/>
      <c r="L260" s="85"/>
    </row>
    <row r="261" spans="1:12" x14ac:dyDescent="0.65">
      <c r="A261" s="179" t="s">
        <v>34</v>
      </c>
      <c r="B261" s="179"/>
      <c r="C261" s="179"/>
      <c r="D261" s="179"/>
      <c r="E261" s="83"/>
      <c r="F261" s="71"/>
      <c r="G261" s="75"/>
      <c r="H261" s="73"/>
      <c r="I261" s="68">
        <f t="shared" si="11"/>
        <v>0</v>
      </c>
      <c r="J261" s="82"/>
      <c r="K261" s="85"/>
      <c r="L261" s="85"/>
    </row>
    <row r="262" spans="1:12" x14ac:dyDescent="0.65">
      <c r="A262" s="179" t="s">
        <v>34</v>
      </c>
      <c r="B262" s="179"/>
      <c r="C262" s="179"/>
      <c r="D262" s="179"/>
      <c r="E262" s="83"/>
      <c r="F262" s="71"/>
      <c r="G262" s="75"/>
      <c r="H262" s="73"/>
      <c r="I262" s="68">
        <f t="shared" si="11"/>
        <v>0</v>
      </c>
      <c r="J262" s="82"/>
      <c r="K262" s="85"/>
      <c r="L262" s="85"/>
    </row>
    <row r="263" spans="1:12" x14ac:dyDescent="0.65">
      <c r="A263" s="179" t="s">
        <v>34</v>
      </c>
      <c r="B263" s="179"/>
      <c r="C263" s="179"/>
      <c r="D263" s="179"/>
      <c r="E263" s="83"/>
      <c r="F263" s="71"/>
      <c r="G263" s="75"/>
      <c r="H263" s="73"/>
      <c r="I263" s="68">
        <f t="shared" si="11"/>
        <v>0</v>
      </c>
      <c r="J263" s="82"/>
      <c r="K263" s="85"/>
      <c r="L263" s="85"/>
    </row>
    <row r="264" spans="1:12" x14ac:dyDescent="0.65">
      <c r="A264" s="179" t="s">
        <v>34</v>
      </c>
      <c r="B264" s="179"/>
      <c r="C264" s="179"/>
      <c r="D264" s="179"/>
      <c r="E264" s="83"/>
      <c r="F264" s="71"/>
      <c r="G264" s="75"/>
      <c r="H264" s="73"/>
      <c r="I264" s="68">
        <f t="shared" si="11"/>
        <v>0</v>
      </c>
      <c r="J264" s="82"/>
      <c r="K264" s="85"/>
      <c r="L264" s="85"/>
    </row>
    <row r="265" spans="1:12" x14ac:dyDescent="0.65">
      <c r="A265" s="179" t="s">
        <v>34</v>
      </c>
      <c r="B265" s="179"/>
      <c r="C265" s="179"/>
      <c r="D265" s="179"/>
      <c r="E265" s="83"/>
      <c r="F265" s="71"/>
      <c r="G265" s="75"/>
      <c r="H265" s="73"/>
      <c r="I265" s="68">
        <f t="shared" si="11"/>
        <v>0</v>
      </c>
      <c r="J265" s="82"/>
      <c r="K265" s="85"/>
      <c r="L265" s="85"/>
    </row>
    <row r="266" spans="1:12" x14ac:dyDescent="0.65">
      <c r="A266" s="180" t="s">
        <v>37</v>
      </c>
      <c r="B266" s="180"/>
      <c r="C266" s="180"/>
      <c r="D266" s="180"/>
      <c r="E266" s="83"/>
      <c r="F266" s="71"/>
      <c r="G266" s="75"/>
      <c r="H266" s="73"/>
      <c r="I266" s="68">
        <f>SUM(I267:I271)</f>
        <v>0</v>
      </c>
      <c r="J266" s="82"/>
      <c r="K266" s="85"/>
      <c r="L266" s="85"/>
    </row>
    <row r="267" spans="1:12" x14ac:dyDescent="0.65">
      <c r="A267" s="181" t="s">
        <v>34</v>
      </c>
      <c r="B267" s="182"/>
      <c r="C267" s="182"/>
      <c r="D267" s="183"/>
      <c r="E267" s="83"/>
      <c r="F267" s="71"/>
      <c r="G267" s="75"/>
      <c r="H267" s="74"/>
      <c r="I267" s="68">
        <f t="shared" si="11"/>
        <v>0</v>
      </c>
      <c r="J267" s="82"/>
      <c r="K267" s="85"/>
      <c r="L267" s="85"/>
    </row>
    <row r="268" spans="1:12" x14ac:dyDescent="0.65">
      <c r="A268" s="181" t="s">
        <v>34</v>
      </c>
      <c r="B268" s="182"/>
      <c r="C268" s="182"/>
      <c r="D268" s="183"/>
      <c r="E268" s="83"/>
      <c r="F268" s="71"/>
      <c r="G268" s="75"/>
      <c r="H268" s="74"/>
      <c r="I268" s="68">
        <f t="shared" si="11"/>
        <v>0</v>
      </c>
      <c r="J268" s="82"/>
      <c r="K268" s="85"/>
      <c r="L268" s="85"/>
    </row>
    <row r="269" spans="1:12" x14ac:dyDescent="0.65">
      <c r="A269" s="181" t="s">
        <v>34</v>
      </c>
      <c r="B269" s="182"/>
      <c r="C269" s="182"/>
      <c r="D269" s="183"/>
      <c r="E269" s="83"/>
      <c r="F269" s="71"/>
      <c r="G269" s="75"/>
      <c r="H269" s="74"/>
      <c r="I269" s="68">
        <f t="shared" si="11"/>
        <v>0</v>
      </c>
      <c r="J269" s="82"/>
      <c r="K269" s="85"/>
      <c r="L269" s="85"/>
    </row>
    <row r="270" spans="1:12" x14ac:dyDescent="0.65">
      <c r="A270" s="181" t="s">
        <v>34</v>
      </c>
      <c r="B270" s="182"/>
      <c r="C270" s="182"/>
      <c r="D270" s="183"/>
      <c r="E270" s="83"/>
      <c r="F270" s="71"/>
      <c r="G270" s="75"/>
      <c r="H270" s="74"/>
      <c r="I270" s="68">
        <f t="shared" si="11"/>
        <v>0</v>
      </c>
      <c r="J270" s="82"/>
      <c r="K270" s="85"/>
      <c r="L270" s="85"/>
    </row>
    <row r="271" spans="1:12" x14ac:dyDescent="0.65">
      <c r="A271" s="177" t="s">
        <v>34</v>
      </c>
      <c r="B271" s="177"/>
      <c r="C271" s="177"/>
      <c r="D271" s="177"/>
      <c r="E271" s="83"/>
      <c r="F271" s="85"/>
      <c r="G271" s="68"/>
      <c r="H271" s="68"/>
      <c r="I271" s="68">
        <f t="shared" si="11"/>
        <v>0</v>
      </c>
      <c r="J271" s="82"/>
      <c r="K271" s="84"/>
      <c r="L271" s="84"/>
    </row>
    <row r="272" spans="1:12" x14ac:dyDescent="0.65">
      <c r="A272" s="178" t="s">
        <v>38</v>
      </c>
      <c r="B272" s="178"/>
      <c r="C272" s="178"/>
      <c r="D272" s="178"/>
      <c r="E272" s="83"/>
      <c r="F272" s="85"/>
      <c r="G272" s="68"/>
      <c r="H272" s="68"/>
      <c r="I272" s="68">
        <f>SUM(I273:I277)</f>
        <v>0</v>
      </c>
      <c r="J272" s="82"/>
      <c r="K272" s="84"/>
      <c r="L272" s="84"/>
    </row>
    <row r="273" spans="1:12" x14ac:dyDescent="0.65">
      <c r="A273" s="174" t="s">
        <v>34</v>
      </c>
      <c r="B273" s="174"/>
      <c r="C273" s="174"/>
      <c r="D273" s="174"/>
      <c r="E273" s="70"/>
      <c r="F273" s="85"/>
      <c r="G273" s="68"/>
      <c r="H273" s="68"/>
      <c r="I273" s="68">
        <f t="shared" si="11"/>
        <v>0</v>
      </c>
      <c r="J273" s="82"/>
      <c r="K273" s="84"/>
      <c r="L273" s="84"/>
    </row>
    <row r="274" spans="1:12" x14ac:dyDescent="0.65">
      <c r="A274" s="174" t="s">
        <v>34</v>
      </c>
      <c r="B274" s="174"/>
      <c r="C274" s="174"/>
      <c r="D274" s="174"/>
      <c r="E274" s="70"/>
      <c r="F274" s="85"/>
      <c r="G274" s="68"/>
      <c r="H274" s="68"/>
      <c r="I274" s="68">
        <f t="shared" si="11"/>
        <v>0</v>
      </c>
      <c r="J274" s="82"/>
      <c r="K274" s="84"/>
      <c r="L274" s="84"/>
    </row>
    <row r="275" spans="1:12" x14ac:dyDescent="0.65">
      <c r="A275" s="174" t="s">
        <v>34</v>
      </c>
      <c r="B275" s="174"/>
      <c r="C275" s="174"/>
      <c r="D275" s="174"/>
      <c r="E275" s="70"/>
      <c r="F275" s="85"/>
      <c r="G275" s="68"/>
      <c r="H275" s="68"/>
      <c r="I275" s="68">
        <f t="shared" si="11"/>
        <v>0</v>
      </c>
      <c r="J275" s="82"/>
      <c r="K275" s="84"/>
      <c r="L275" s="84"/>
    </row>
    <row r="276" spans="1:12" x14ac:dyDescent="0.65">
      <c r="A276" s="174" t="s">
        <v>34</v>
      </c>
      <c r="B276" s="174"/>
      <c r="C276" s="174"/>
      <c r="D276" s="174"/>
      <c r="E276" s="70"/>
      <c r="F276" s="85"/>
      <c r="G276" s="68"/>
      <c r="H276" s="68"/>
      <c r="I276" s="68">
        <f t="shared" si="11"/>
        <v>0</v>
      </c>
      <c r="J276" s="82"/>
      <c r="K276" s="84"/>
      <c r="L276" s="84"/>
    </row>
    <row r="277" spans="1:12" x14ac:dyDescent="0.65">
      <c r="A277" s="174" t="s">
        <v>34</v>
      </c>
      <c r="B277" s="174"/>
      <c r="C277" s="174"/>
      <c r="D277" s="174"/>
      <c r="E277" s="70"/>
      <c r="F277" s="85"/>
      <c r="G277" s="68"/>
      <c r="H277" s="68"/>
      <c r="I277" s="68">
        <f t="shared" si="11"/>
        <v>0</v>
      </c>
      <c r="J277" s="82"/>
      <c r="K277" s="84"/>
      <c r="L277" s="84"/>
    </row>
    <row r="278" spans="1:12" x14ac:dyDescent="0.65">
      <c r="A278" s="175" t="s">
        <v>111</v>
      </c>
      <c r="B278" s="175"/>
      <c r="C278" s="175"/>
      <c r="D278" s="175"/>
      <c r="E278" s="175"/>
      <c r="F278" s="175"/>
      <c r="G278" s="175"/>
      <c r="H278" s="175"/>
      <c r="I278" s="76">
        <f>I248+I254+I260+I266+I272</f>
        <v>0</v>
      </c>
      <c r="J278" s="87">
        <f>SUM(J249:J277)</f>
        <v>0</v>
      </c>
      <c r="K278" s="85"/>
      <c r="L278" s="85"/>
    </row>
    <row r="279" spans="1:12" s="54" customFormat="1" x14ac:dyDescent="0.65">
      <c r="A279" s="165" t="s">
        <v>112</v>
      </c>
      <c r="B279" s="165"/>
      <c r="C279" s="165"/>
      <c r="D279" s="165"/>
      <c r="E279" s="165"/>
      <c r="F279" s="165"/>
      <c r="G279" s="165"/>
      <c r="H279" s="165"/>
      <c r="I279" s="165"/>
      <c r="J279" s="165"/>
      <c r="K279" s="165"/>
      <c r="L279" s="165"/>
    </row>
    <row r="280" spans="1:12" x14ac:dyDescent="0.65">
      <c r="A280" s="186" t="s">
        <v>39</v>
      </c>
      <c r="B280" s="186"/>
      <c r="C280" s="186"/>
      <c r="D280" s="186"/>
      <c r="E280" s="65"/>
      <c r="F280" s="79"/>
      <c r="G280" s="88"/>
      <c r="H280" s="88"/>
      <c r="I280" s="68">
        <f>SUM(I281:I285)</f>
        <v>0</v>
      </c>
      <c r="J280" s="67"/>
      <c r="K280" s="69"/>
      <c r="L280" s="69"/>
    </row>
    <row r="281" spans="1:12" x14ac:dyDescent="0.65">
      <c r="A281" s="179" t="s">
        <v>34</v>
      </c>
      <c r="B281" s="179"/>
      <c r="C281" s="179"/>
      <c r="D281" s="179"/>
      <c r="E281" s="65"/>
      <c r="F281" s="71"/>
      <c r="G281" s="72"/>
      <c r="H281" s="73"/>
      <c r="I281" s="68">
        <f>F281*G281*H281</f>
        <v>0</v>
      </c>
      <c r="J281" s="67"/>
      <c r="K281" s="69"/>
      <c r="L281" s="69"/>
    </row>
    <row r="282" spans="1:12" x14ac:dyDescent="0.65">
      <c r="A282" s="179" t="s">
        <v>34</v>
      </c>
      <c r="B282" s="179"/>
      <c r="C282" s="179"/>
      <c r="D282" s="179"/>
      <c r="E282" s="65"/>
      <c r="F282" s="71"/>
      <c r="G282" s="72"/>
      <c r="H282" s="73"/>
      <c r="I282" s="68">
        <f t="shared" ref="I282:I285" si="12">F282*G282*H282</f>
        <v>0</v>
      </c>
      <c r="J282" s="67"/>
      <c r="K282" s="69"/>
      <c r="L282" s="69"/>
    </row>
    <row r="283" spans="1:12" x14ac:dyDescent="0.65">
      <c r="A283" s="179" t="s">
        <v>34</v>
      </c>
      <c r="B283" s="179"/>
      <c r="C283" s="179"/>
      <c r="D283" s="179"/>
      <c r="E283" s="65"/>
      <c r="F283" s="71"/>
      <c r="G283" s="72"/>
      <c r="H283" s="73"/>
      <c r="I283" s="68">
        <f t="shared" si="12"/>
        <v>0</v>
      </c>
      <c r="J283" s="67"/>
      <c r="K283" s="69"/>
      <c r="L283" s="69"/>
    </row>
    <row r="284" spans="1:12" x14ac:dyDescent="0.65">
      <c r="A284" s="179" t="s">
        <v>34</v>
      </c>
      <c r="B284" s="179"/>
      <c r="C284" s="179"/>
      <c r="D284" s="179"/>
      <c r="E284" s="65"/>
      <c r="F284" s="71"/>
      <c r="G284" s="72"/>
      <c r="H284" s="73"/>
      <c r="I284" s="68">
        <f t="shared" si="12"/>
        <v>0</v>
      </c>
      <c r="J284" s="67"/>
      <c r="K284" s="69"/>
      <c r="L284" s="69"/>
    </row>
    <row r="285" spans="1:12" x14ac:dyDescent="0.65">
      <c r="A285" s="179" t="s">
        <v>34</v>
      </c>
      <c r="B285" s="179"/>
      <c r="C285" s="179"/>
      <c r="D285" s="179"/>
      <c r="E285" s="65"/>
      <c r="F285" s="79"/>
      <c r="G285" s="88"/>
      <c r="H285" s="88"/>
      <c r="I285" s="68">
        <f t="shared" si="12"/>
        <v>0</v>
      </c>
      <c r="J285" s="67"/>
      <c r="K285" s="69"/>
      <c r="L285" s="69"/>
    </row>
    <row r="286" spans="1:12" x14ac:dyDescent="0.65">
      <c r="A286" s="180" t="s">
        <v>40</v>
      </c>
      <c r="B286" s="180"/>
      <c r="C286" s="180"/>
      <c r="D286" s="180"/>
      <c r="E286" s="65"/>
      <c r="F286" s="79"/>
      <c r="G286" s="88"/>
      <c r="H286" s="88"/>
      <c r="I286" s="68">
        <f>SUM(I287:I291)</f>
        <v>0</v>
      </c>
      <c r="J286" s="67"/>
      <c r="K286" s="69"/>
      <c r="L286" s="69"/>
    </row>
    <row r="287" spans="1:12" x14ac:dyDescent="0.65">
      <c r="A287" s="179" t="s">
        <v>34</v>
      </c>
      <c r="B287" s="179"/>
      <c r="C287" s="179"/>
      <c r="D287" s="179"/>
      <c r="E287" s="65"/>
      <c r="F287" s="79"/>
      <c r="G287" s="88"/>
      <c r="H287" s="88"/>
      <c r="I287" s="68">
        <f t="shared" ref="I287:I309" si="13">F287*G287*H287</f>
        <v>0</v>
      </c>
      <c r="J287" s="67"/>
      <c r="K287" s="69"/>
      <c r="L287" s="69"/>
    </row>
    <row r="288" spans="1:12" x14ac:dyDescent="0.65">
      <c r="A288" s="179" t="s">
        <v>34</v>
      </c>
      <c r="B288" s="179"/>
      <c r="C288" s="179"/>
      <c r="D288" s="179"/>
      <c r="E288" s="65"/>
      <c r="F288" s="79"/>
      <c r="G288" s="88"/>
      <c r="H288" s="88"/>
      <c r="I288" s="68">
        <f t="shared" si="13"/>
        <v>0</v>
      </c>
      <c r="J288" s="67"/>
      <c r="K288" s="69"/>
      <c r="L288" s="69"/>
    </row>
    <row r="289" spans="1:12" x14ac:dyDescent="0.65">
      <c r="A289" s="179" t="s">
        <v>34</v>
      </c>
      <c r="B289" s="179"/>
      <c r="C289" s="179"/>
      <c r="D289" s="179"/>
      <c r="E289" s="65"/>
      <c r="F289" s="79"/>
      <c r="G289" s="88"/>
      <c r="H289" s="88"/>
      <c r="I289" s="68">
        <f t="shared" si="13"/>
        <v>0</v>
      </c>
      <c r="J289" s="67"/>
      <c r="K289" s="69"/>
      <c r="L289" s="69"/>
    </row>
    <row r="290" spans="1:12" x14ac:dyDescent="0.65">
      <c r="A290" s="179" t="s">
        <v>34</v>
      </c>
      <c r="B290" s="179"/>
      <c r="C290" s="179"/>
      <c r="D290" s="179"/>
      <c r="E290" s="65"/>
      <c r="F290" s="79"/>
      <c r="G290" s="88"/>
      <c r="H290" s="88"/>
      <c r="I290" s="68">
        <f t="shared" si="13"/>
        <v>0</v>
      </c>
      <c r="J290" s="67"/>
      <c r="K290" s="69"/>
      <c r="L290" s="69"/>
    </row>
    <row r="291" spans="1:12" x14ac:dyDescent="0.65">
      <c r="A291" s="184" t="s">
        <v>34</v>
      </c>
      <c r="B291" s="184"/>
      <c r="C291" s="184"/>
      <c r="D291" s="184"/>
      <c r="E291" s="65"/>
      <c r="F291" s="79"/>
      <c r="G291" s="88"/>
      <c r="H291" s="88"/>
      <c r="I291" s="68">
        <f t="shared" si="13"/>
        <v>0</v>
      </c>
      <c r="J291" s="67"/>
      <c r="K291" s="69"/>
      <c r="L291" s="69"/>
    </row>
    <row r="292" spans="1:12" x14ac:dyDescent="0.65">
      <c r="A292" s="185" t="s">
        <v>41</v>
      </c>
      <c r="B292" s="185"/>
      <c r="C292" s="185"/>
      <c r="D292" s="185"/>
      <c r="E292" s="65"/>
      <c r="F292" s="79"/>
      <c r="G292" s="88"/>
      <c r="H292" s="88"/>
      <c r="I292" s="68">
        <f>SUM(I293:I297)</f>
        <v>0</v>
      </c>
      <c r="J292" s="67"/>
      <c r="K292" s="69"/>
      <c r="L292" s="69"/>
    </row>
    <row r="293" spans="1:12" x14ac:dyDescent="0.65">
      <c r="A293" s="179" t="s">
        <v>34</v>
      </c>
      <c r="B293" s="179"/>
      <c r="C293" s="179"/>
      <c r="D293" s="179"/>
      <c r="E293" s="83"/>
      <c r="F293" s="85"/>
      <c r="G293" s="75"/>
      <c r="H293" s="82"/>
      <c r="I293" s="68">
        <f t="shared" si="13"/>
        <v>0</v>
      </c>
      <c r="J293" s="67"/>
      <c r="K293" s="69"/>
      <c r="L293" s="69"/>
    </row>
    <row r="294" spans="1:12" x14ac:dyDescent="0.65">
      <c r="A294" s="179" t="s">
        <v>34</v>
      </c>
      <c r="B294" s="179"/>
      <c r="C294" s="179"/>
      <c r="D294" s="179"/>
      <c r="E294" s="83"/>
      <c r="F294" s="85"/>
      <c r="G294" s="75"/>
      <c r="H294" s="82"/>
      <c r="I294" s="68">
        <f t="shared" si="13"/>
        <v>0</v>
      </c>
      <c r="J294" s="67"/>
      <c r="K294" s="69"/>
      <c r="L294" s="69"/>
    </row>
    <row r="295" spans="1:12" x14ac:dyDescent="0.65">
      <c r="A295" s="179" t="s">
        <v>34</v>
      </c>
      <c r="B295" s="179"/>
      <c r="C295" s="179"/>
      <c r="D295" s="179"/>
      <c r="E295" s="83"/>
      <c r="F295" s="85"/>
      <c r="G295" s="75"/>
      <c r="H295" s="82"/>
      <c r="I295" s="68">
        <f t="shared" si="13"/>
        <v>0</v>
      </c>
      <c r="J295" s="67"/>
      <c r="K295" s="69"/>
      <c r="L295" s="69"/>
    </row>
    <row r="296" spans="1:12" x14ac:dyDescent="0.65">
      <c r="A296" s="179" t="s">
        <v>34</v>
      </c>
      <c r="B296" s="179"/>
      <c r="C296" s="179"/>
      <c r="D296" s="179"/>
      <c r="E296" s="83"/>
      <c r="F296" s="85"/>
      <c r="G296" s="75"/>
      <c r="H296" s="82"/>
      <c r="I296" s="68">
        <f t="shared" si="13"/>
        <v>0</v>
      </c>
      <c r="J296" s="67"/>
      <c r="K296" s="69"/>
      <c r="L296" s="69"/>
    </row>
    <row r="297" spans="1:12" x14ac:dyDescent="0.65">
      <c r="A297" s="179" t="s">
        <v>34</v>
      </c>
      <c r="B297" s="179"/>
      <c r="C297" s="179"/>
      <c r="D297" s="179"/>
      <c r="E297" s="83"/>
      <c r="F297" s="85"/>
      <c r="G297" s="75"/>
      <c r="H297" s="82"/>
      <c r="I297" s="68">
        <f t="shared" si="13"/>
        <v>0</v>
      </c>
      <c r="J297" s="67"/>
      <c r="K297" s="69"/>
      <c r="L297" s="69"/>
    </row>
    <row r="298" spans="1:12" ht="24.6" customHeight="1" x14ac:dyDescent="0.65">
      <c r="A298" s="180" t="s">
        <v>42</v>
      </c>
      <c r="B298" s="180"/>
      <c r="C298" s="180"/>
      <c r="D298" s="180"/>
      <c r="E298" s="70"/>
      <c r="F298" s="85"/>
      <c r="G298" s="75"/>
      <c r="H298" s="82"/>
      <c r="I298" s="68">
        <f>SUM(I299:I303)</f>
        <v>0</v>
      </c>
      <c r="J298" s="67"/>
      <c r="K298" s="69"/>
      <c r="L298" s="69"/>
    </row>
    <row r="299" spans="1:12" x14ac:dyDescent="0.65">
      <c r="A299" s="181" t="s">
        <v>34</v>
      </c>
      <c r="B299" s="182"/>
      <c r="C299" s="182"/>
      <c r="D299" s="183"/>
      <c r="E299" s="70"/>
      <c r="F299" s="85"/>
      <c r="G299" s="75"/>
      <c r="H299" s="82"/>
      <c r="I299" s="68">
        <f t="shared" si="13"/>
        <v>0</v>
      </c>
      <c r="J299" s="67"/>
      <c r="K299" s="69"/>
      <c r="L299" s="69"/>
    </row>
    <row r="300" spans="1:12" x14ac:dyDescent="0.65">
      <c r="A300" s="181" t="s">
        <v>34</v>
      </c>
      <c r="B300" s="182"/>
      <c r="C300" s="182"/>
      <c r="D300" s="183"/>
      <c r="E300" s="70"/>
      <c r="F300" s="85"/>
      <c r="G300" s="75"/>
      <c r="H300" s="82"/>
      <c r="I300" s="68">
        <f t="shared" si="13"/>
        <v>0</v>
      </c>
      <c r="J300" s="67"/>
      <c r="K300" s="69"/>
      <c r="L300" s="69"/>
    </row>
    <row r="301" spans="1:12" x14ac:dyDescent="0.65">
      <c r="A301" s="181" t="s">
        <v>34</v>
      </c>
      <c r="B301" s="182"/>
      <c r="C301" s="182"/>
      <c r="D301" s="183"/>
      <c r="E301" s="70"/>
      <c r="F301" s="85"/>
      <c r="G301" s="75"/>
      <c r="H301" s="82"/>
      <c r="I301" s="68">
        <f t="shared" si="13"/>
        <v>0</v>
      </c>
      <c r="J301" s="67"/>
      <c r="K301" s="69"/>
      <c r="L301" s="69"/>
    </row>
    <row r="302" spans="1:12" x14ac:dyDescent="0.65">
      <c r="A302" s="181" t="s">
        <v>34</v>
      </c>
      <c r="B302" s="182"/>
      <c r="C302" s="182"/>
      <c r="D302" s="183"/>
      <c r="E302" s="70"/>
      <c r="F302" s="85"/>
      <c r="G302" s="75"/>
      <c r="H302" s="82"/>
      <c r="I302" s="68">
        <f t="shared" si="13"/>
        <v>0</v>
      </c>
      <c r="J302" s="67"/>
      <c r="K302" s="69"/>
      <c r="L302" s="69"/>
    </row>
    <row r="303" spans="1:12" x14ac:dyDescent="0.65">
      <c r="A303" s="177" t="s">
        <v>34</v>
      </c>
      <c r="B303" s="177"/>
      <c r="C303" s="177"/>
      <c r="D303" s="177"/>
      <c r="E303" s="70"/>
      <c r="F303" s="85"/>
      <c r="G303" s="75"/>
      <c r="H303" s="82"/>
      <c r="I303" s="68">
        <f t="shared" si="13"/>
        <v>0</v>
      </c>
      <c r="J303" s="67"/>
      <c r="K303" s="69"/>
      <c r="L303" s="69"/>
    </row>
    <row r="304" spans="1:12" x14ac:dyDescent="0.65">
      <c r="A304" s="178" t="s">
        <v>43</v>
      </c>
      <c r="B304" s="178"/>
      <c r="C304" s="178"/>
      <c r="D304" s="178"/>
      <c r="E304" s="83"/>
      <c r="F304" s="84"/>
      <c r="G304" s="87"/>
      <c r="H304" s="87"/>
      <c r="I304" s="68">
        <f>SUM(I305:I309)</f>
        <v>0</v>
      </c>
      <c r="J304" s="67"/>
      <c r="K304" s="69"/>
      <c r="L304" s="69"/>
    </row>
    <row r="305" spans="1:12" x14ac:dyDescent="0.65">
      <c r="A305" s="174" t="s">
        <v>34</v>
      </c>
      <c r="B305" s="174"/>
      <c r="C305" s="174"/>
      <c r="D305" s="174"/>
      <c r="E305" s="83"/>
      <c r="F305" s="84"/>
      <c r="G305" s="87"/>
      <c r="H305" s="87"/>
      <c r="I305" s="68">
        <f t="shared" si="13"/>
        <v>0</v>
      </c>
      <c r="J305" s="67"/>
      <c r="K305" s="69"/>
      <c r="L305" s="69"/>
    </row>
    <row r="306" spans="1:12" x14ac:dyDescent="0.65">
      <c r="A306" s="174" t="s">
        <v>34</v>
      </c>
      <c r="B306" s="174"/>
      <c r="C306" s="174"/>
      <c r="D306" s="174"/>
      <c r="E306" s="83"/>
      <c r="F306" s="84"/>
      <c r="G306" s="87"/>
      <c r="H306" s="87"/>
      <c r="I306" s="68">
        <f t="shared" si="13"/>
        <v>0</v>
      </c>
      <c r="J306" s="67"/>
      <c r="K306" s="69"/>
      <c r="L306" s="69"/>
    </row>
    <row r="307" spans="1:12" x14ac:dyDescent="0.65">
      <c r="A307" s="174" t="s">
        <v>34</v>
      </c>
      <c r="B307" s="174"/>
      <c r="C307" s="174"/>
      <c r="D307" s="174"/>
      <c r="E307" s="83"/>
      <c r="F307" s="84"/>
      <c r="G307" s="87"/>
      <c r="H307" s="87"/>
      <c r="I307" s="68">
        <f t="shared" si="13"/>
        <v>0</v>
      </c>
      <c r="J307" s="67"/>
      <c r="K307" s="69"/>
      <c r="L307" s="69"/>
    </row>
    <row r="308" spans="1:12" x14ac:dyDescent="0.65">
      <c r="A308" s="174" t="s">
        <v>34</v>
      </c>
      <c r="B308" s="174"/>
      <c r="C308" s="174"/>
      <c r="D308" s="174"/>
      <c r="E308" s="83"/>
      <c r="F308" s="84"/>
      <c r="G308" s="87"/>
      <c r="H308" s="87"/>
      <c r="I308" s="68">
        <f t="shared" si="13"/>
        <v>0</v>
      </c>
      <c r="J308" s="67"/>
      <c r="K308" s="69"/>
      <c r="L308" s="69"/>
    </row>
    <row r="309" spans="1:12" x14ac:dyDescent="0.65">
      <c r="A309" s="174" t="s">
        <v>34</v>
      </c>
      <c r="B309" s="174"/>
      <c r="C309" s="174"/>
      <c r="D309" s="174"/>
      <c r="E309" s="83"/>
      <c r="F309" s="70"/>
      <c r="G309" s="87"/>
      <c r="H309" s="87"/>
      <c r="I309" s="68">
        <f t="shared" si="13"/>
        <v>0</v>
      </c>
      <c r="J309" s="67"/>
      <c r="K309" s="69"/>
      <c r="L309" s="69"/>
    </row>
    <row r="310" spans="1:12" x14ac:dyDescent="0.65">
      <c r="A310" s="187" t="s">
        <v>113</v>
      </c>
      <c r="B310" s="187"/>
      <c r="C310" s="187"/>
      <c r="D310" s="187"/>
      <c r="E310" s="187"/>
      <c r="F310" s="187"/>
      <c r="G310" s="187"/>
      <c r="H310" s="187"/>
      <c r="I310" s="76">
        <f>I280+I286+I292+I298+I304</f>
        <v>0</v>
      </c>
      <c r="J310" s="77">
        <f>SUM(J281:J309)</f>
        <v>0</v>
      </c>
      <c r="K310" s="69"/>
      <c r="L310" s="69"/>
    </row>
    <row r="311" spans="1:12" x14ac:dyDescent="0.65">
      <c r="A311" s="158" t="s">
        <v>71</v>
      </c>
      <c r="B311" s="158"/>
      <c r="C311" s="158"/>
      <c r="D311" s="158"/>
      <c r="E311" s="158"/>
      <c r="F311" s="158"/>
      <c r="G311" s="158"/>
      <c r="H311" s="158"/>
      <c r="I311" s="76">
        <f>I278+I310</f>
        <v>0</v>
      </c>
      <c r="J311" s="87">
        <f>J278+J310</f>
        <v>0</v>
      </c>
      <c r="K311" s="90"/>
      <c r="L311" s="90"/>
    </row>
    <row r="312" spans="1:12" ht="22.95" customHeight="1" x14ac:dyDescent="0.65">
      <c r="A312" s="165" t="s">
        <v>126</v>
      </c>
      <c r="B312" s="165"/>
      <c r="C312" s="165"/>
      <c r="D312" s="165"/>
      <c r="E312" s="165"/>
      <c r="F312" s="165"/>
      <c r="G312" s="165"/>
      <c r="H312" s="165"/>
      <c r="I312" s="165"/>
      <c r="J312" s="165"/>
      <c r="K312" s="165"/>
      <c r="L312" s="165"/>
    </row>
    <row r="313" spans="1:12" x14ac:dyDescent="0.65">
      <c r="A313" s="188" t="s">
        <v>110</v>
      </c>
      <c r="B313" s="188"/>
      <c r="C313" s="188"/>
      <c r="D313" s="188"/>
      <c r="E313" s="188"/>
      <c r="F313" s="188"/>
      <c r="G313" s="188"/>
      <c r="H313" s="188"/>
      <c r="I313" s="188"/>
      <c r="J313" s="188"/>
      <c r="K313" s="188"/>
      <c r="L313" s="188"/>
    </row>
    <row r="314" spans="1:12" x14ac:dyDescent="0.65">
      <c r="A314" s="186" t="s">
        <v>33</v>
      </c>
      <c r="B314" s="186"/>
      <c r="C314" s="186"/>
      <c r="D314" s="186"/>
      <c r="E314" s="83"/>
      <c r="F314" s="84"/>
      <c r="G314" s="87"/>
      <c r="H314" s="87"/>
      <c r="I314" s="68">
        <f>SUM(I315:I319)</f>
        <v>0</v>
      </c>
      <c r="J314" s="82"/>
      <c r="K314" s="85"/>
      <c r="L314" s="85"/>
    </row>
    <row r="315" spans="1:12" x14ac:dyDescent="0.65">
      <c r="A315" s="179" t="s">
        <v>34</v>
      </c>
      <c r="B315" s="179"/>
      <c r="C315" s="179"/>
      <c r="D315" s="179"/>
      <c r="E315" s="70"/>
      <c r="F315" s="71"/>
      <c r="G315" s="72"/>
      <c r="H315" s="73"/>
      <c r="I315" s="68">
        <f>F315*G315*H315</f>
        <v>0</v>
      </c>
      <c r="J315" s="82"/>
      <c r="K315" s="85"/>
      <c r="L315" s="85"/>
    </row>
    <row r="316" spans="1:12" x14ac:dyDescent="0.65">
      <c r="A316" s="179" t="s">
        <v>34</v>
      </c>
      <c r="B316" s="179"/>
      <c r="C316" s="179"/>
      <c r="D316" s="179"/>
      <c r="E316" s="70"/>
      <c r="F316" s="71"/>
      <c r="G316" s="72"/>
      <c r="H316" s="73"/>
      <c r="I316" s="68">
        <f t="shared" ref="I316:I319" si="14">F316*G316*H316</f>
        <v>0</v>
      </c>
      <c r="J316" s="82"/>
      <c r="K316" s="85"/>
      <c r="L316" s="85"/>
    </row>
    <row r="317" spans="1:12" x14ac:dyDescent="0.65">
      <c r="A317" s="179" t="s">
        <v>34</v>
      </c>
      <c r="B317" s="179"/>
      <c r="C317" s="179"/>
      <c r="D317" s="179"/>
      <c r="E317" s="70"/>
      <c r="F317" s="71"/>
      <c r="G317" s="72"/>
      <c r="H317" s="73"/>
      <c r="I317" s="68">
        <f t="shared" si="14"/>
        <v>0</v>
      </c>
      <c r="J317" s="82"/>
      <c r="K317" s="85"/>
      <c r="L317" s="85"/>
    </row>
    <row r="318" spans="1:12" x14ac:dyDescent="0.65">
      <c r="A318" s="179" t="s">
        <v>34</v>
      </c>
      <c r="B318" s="179"/>
      <c r="C318" s="179"/>
      <c r="D318" s="179"/>
      <c r="E318" s="70"/>
      <c r="F318" s="71"/>
      <c r="G318" s="72"/>
      <c r="H318" s="73"/>
      <c r="I318" s="68">
        <f t="shared" si="14"/>
        <v>0</v>
      </c>
      <c r="J318" s="82"/>
      <c r="K318" s="85"/>
      <c r="L318" s="85"/>
    </row>
    <row r="319" spans="1:12" x14ac:dyDescent="0.65">
      <c r="A319" s="179" t="s">
        <v>34</v>
      </c>
      <c r="B319" s="179"/>
      <c r="C319" s="179"/>
      <c r="D319" s="179"/>
      <c r="E319" s="70"/>
      <c r="F319" s="71"/>
      <c r="G319" s="68"/>
      <c r="H319" s="73"/>
      <c r="I319" s="68">
        <f t="shared" si="14"/>
        <v>0</v>
      </c>
      <c r="J319" s="82"/>
      <c r="K319" s="85"/>
      <c r="L319" s="85"/>
    </row>
    <row r="320" spans="1:12" x14ac:dyDescent="0.65">
      <c r="A320" s="180" t="s">
        <v>35</v>
      </c>
      <c r="B320" s="180"/>
      <c r="C320" s="180"/>
      <c r="D320" s="180"/>
      <c r="E320" s="83"/>
      <c r="F320" s="84"/>
      <c r="G320" s="87"/>
      <c r="H320" s="87"/>
      <c r="I320" s="68">
        <f>SUM(I321:I325)</f>
        <v>0</v>
      </c>
      <c r="J320" s="82"/>
      <c r="K320" s="85"/>
      <c r="L320" s="85"/>
    </row>
    <row r="321" spans="1:12" x14ac:dyDescent="0.65">
      <c r="A321" s="179" t="s">
        <v>34</v>
      </c>
      <c r="B321" s="179"/>
      <c r="C321" s="179"/>
      <c r="D321" s="179"/>
      <c r="E321" s="83"/>
      <c r="F321" s="84"/>
      <c r="G321" s="87"/>
      <c r="H321" s="87"/>
      <c r="I321" s="68">
        <f t="shared" ref="I321:I325" si="15">F321*G321*H321</f>
        <v>0</v>
      </c>
      <c r="J321" s="82"/>
      <c r="K321" s="85"/>
      <c r="L321" s="85"/>
    </row>
    <row r="322" spans="1:12" x14ac:dyDescent="0.65">
      <c r="A322" s="179" t="s">
        <v>34</v>
      </c>
      <c r="B322" s="179"/>
      <c r="C322" s="179"/>
      <c r="D322" s="179"/>
      <c r="E322" s="83"/>
      <c r="F322" s="84"/>
      <c r="G322" s="87"/>
      <c r="H322" s="87"/>
      <c r="I322" s="68">
        <f t="shared" si="15"/>
        <v>0</v>
      </c>
      <c r="J322" s="82"/>
      <c r="K322" s="85"/>
      <c r="L322" s="85"/>
    </row>
    <row r="323" spans="1:12" x14ac:dyDescent="0.65">
      <c r="A323" s="179" t="s">
        <v>34</v>
      </c>
      <c r="B323" s="179"/>
      <c r="C323" s="179"/>
      <c r="D323" s="179"/>
      <c r="E323" s="83"/>
      <c r="F323" s="84"/>
      <c r="G323" s="87"/>
      <c r="H323" s="87"/>
      <c r="I323" s="68">
        <f t="shared" si="15"/>
        <v>0</v>
      </c>
      <c r="J323" s="82"/>
      <c r="K323" s="85"/>
      <c r="L323" s="85"/>
    </row>
    <row r="324" spans="1:12" x14ac:dyDescent="0.65">
      <c r="A324" s="179" t="s">
        <v>34</v>
      </c>
      <c r="B324" s="179"/>
      <c r="C324" s="179"/>
      <c r="D324" s="179"/>
      <c r="E324" s="83"/>
      <c r="F324" s="84"/>
      <c r="G324" s="87"/>
      <c r="H324" s="87"/>
      <c r="I324" s="68">
        <f t="shared" si="15"/>
        <v>0</v>
      </c>
      <c r="J324" s="82"/>
      <c r="K324" s="85"/>
      <c r="L324" s="85"/>
    </row>
    <row r="325" spans="1:12" x14ac:dyDescent="0.65">
      <c r="A325" s="184" t="s">
        <v>34</v>
      </c>
      <c r="B325" s="184"/>
      <c r="C325" s="184"/>
      <c r="D325" s="184"/>
      <c r="E325" s="83"/>
      <c r="F325" s="71"/>
      <c r="G325" s="75"/>
      <c r="H325" s="73"/>
      <c r="I325" s="68">
        <f t="shared" si="15"/>
        <v>0</v>
      </c>
      <c r="J325" s="82"/>
      <c r="K325" s="85"/>
      <c r="L325" s="85"/>
    </row>
    <row r="326" spans="1:12" x14ac:dyDescent="0.65">
      <c r="A326" s="185" t="s">
        <v>36</v>
      </c>
      <c r="B326" s="185"/>
      <c r="C326" s="185"/>
      <c r="D326" s="185"/>
      <c r="E326" s="83"/>
      <c r="F326" s="71"/>
      <c r="G326" s="75"/>
      <c r="H326" s="73"/>
      <c r="I326" s="68">
        <f>SUM(I327:I331)</f>
        <v>0</v>
      </c>
      <c r="J326" s="82"/>
      <c r="K326" s="85"/>
      <c r="L326" s="85"/>
    </row>
    <row r="327" spans="1:12" x14ac:dyDescent="0.65">
      <c r="A327" s="179" t="s">
        <v>34</v>
      </c>
      <c r="B327" s="179"/>
      <c r="C327" s="179"/>
      <c r="D327" s="179"/>
      <c r="E327" s="83"/>
      <c r="F327" s="71"/>
      <c r="G327" s="75"/>
      <c r="H327" s="73"/>
      <c r="I327" s="68">
        <f t="shared" ref="I327:I331" si="16">F327*G327*H327</f>
        <v>0</v>
      </c>
      <c r="J327" s="82"/>
      <c r="K327" s="85"/>
      <c r="L327" s="85"/>
    </row>
    <row r="328" spans="1:12" x14ac:dyDescent="0.65">
      <c r="A328" s="179" t="s">
        <v>34</v>
      </c>
      <c r="B328" s="179"/>
      <c r="C328" s="179"/>
      <c r="D328" s="179"/>
      <c r="E328" s="83"/>
      <c r="F328" s="71"/>
      <c r="G328" s="75"/>
      <c r="H328" s="73"/>
      <c r="I328" s="68">
        <f t="shared" si="16"/>
        <v>0</v>
      </c>
      <c r="J328" s="82"/>
      <c r="K328" s="85"/>
      <c r="L328" s="85"/>
    </row>
    <row r="329" spans="1:12" x14ac:dyDescent="0.65">
      <c r="A329" s="179" t="s">
        <v>34</v>
      </c>
      <c r="B329" s="179"/>
      <c r="C329" s="179"/>
      <c r="D329" s="179"/>
      <c r="E329" s="83"/>
      <c r="F329" s="71"/>
      <c r="G329" s="75"/>
      <c r="H329" s="73"/>
      <c r="I329" s="68">
        <f t="shared" si="16"/>
        <v>0</v>
      </c>
      <c r="J329" s="82"/>
      <c r="K329" s="85"/>
      <c r="L329" s="85"/>
    </row>
    <row r="330" spans="1:12" x14ac:dyDescent="0.65">
      <c r="A330" s="179" t="s">
        <v>34</v>
      </c>
      <c r="B330" s="179"/>
      <c r="C330" s="179"/>
      <c r="D330" s="179"/>
      <c r="E330" s="83"/>
      <c r="F330" s="71"/>
      <c r="G330" s="75"/>
      <c r="H330" s="73"/>
      <c r="I330" s="68">
        <f t="shared" si="16"/>
        <v>0</v>
      </c>
      <c r="J330" s="82"/>
      <c r="K330" s="85"/>
      <c r="L330" s="85"/>
    </row>
    <row r="331" spans="1:12" x14ac:dyDescent="0.65">
      <c r="A331" s="179" t="s">
        <v>34</v>
      </c>
      <c r="B331" s="179"/>
      <c r="C331" s="179"/>
      <c r="D331" s="179"/>
      <c r="E331" s="83"/>
      <c r="F331" s="71"/>
      <c r="G331" s="75"/>
      <c r="H331" s="73"/>
      <c r="I331" s="68">
        <f t="shared" si="16"/>
        <v>0</v>
      </c>
      <c r="J331" s="82"/>
      <c r="K331" s="85"/>
      <c r="L331" s="85"/>
    </row>
    <row r="332" spans="1:12" x14ac:dyDescent="0.65">
      <c r="A332" s="180" t="s">
        <v>37</v>
      </c>
      <c r="B332" s="180"/>
      <c r="C332" s="180"/>
      <c r="D332" s="180"/>
      <c r="E332" s="83"/>
      <c r="F332" s="71"/>
      <c r="G332" s="75"/>
      <c r="H332" s="73"/>
      <c r="I332" s="68">
        <f>SUM(I333:I337)</f>
        <v>0</v>
      </c>
      <c r="J332" s="82"/>
      <c r="K332" s="85"/>
      <c r="L332" s="85"/>
    </row>
    <row r="333" spans="1:12" x14ac:dyDescent="0.65">
      <c r="A333" s="181" t="s">
        <v>34</v>
      </c>
      <c r="B333" s="182"/>
      <c r="C333" s="182"/>
      <c r="D333" s="183"/>
      <c r="E333" s="83"/>
      <c r="F333" s="71"/>
      <c r="G333" s="75"/>
      <c r="H333" s="74"/>
      <c r="I333" s="68">
        <f t="shared" ref="I333:I337" si="17">F333*G333*H333</f>
        <v>0</v>
      </c>
      <c r="J333" s="82"/>
      <c r="K333" s="85"/>
      <c r="L333" s="85"/>
    </row>
    <row r="334" spans="1:12" x14ac:dyDescent="0.65">
      <c r="A334" s="181" t="s">
        <v>34</v>
      </c>
      <c r="B334" s="182"/>
      <c r="C334" s="182"/>
      <c r="D334" s="183"/>
      <c r="E334" s="83"/>
      <c r="F334" s="71"/>
      <c r="G334" s="75"/>
      <c r="H334" s="74"/>
      <c r="I334" s="68">
        <f t="shared" si="17"/>
        <v>0</v>
      </c>
      <c r="J334" s="82"/>
      <c r="K334" s="85"/>
      <c r="L334" s="85"/>
    </row>
    <row r="335" spans="1:12" x14ac:dyDescent="0.65">
      <c r="A335" s="181" t="s">
        <v>34</v>
      </c>
      <c r="B335" s="182"/>
      <c r="C335" s="182"/>
      <c r="D335" s="183"/>
      <c r="E335" s="83"/>
      <c r="F335" s="71"/>
      <c r="G335" s="75"/>
      <c r="H335" s="74"/>
      <c r="I335" s="68">
        <f t="shared" si="17"/>
        <v>0</v>
      </c>
      <c r="J335" s="82"/>
      <c r="K335" s="85"/>
      <c r="L335" s="85"/>
    </row>
    <row r="336" spans="1:12" x14ac:dyDescent="0.65">
      <c r="A336" s="181" t="s">
        <v>34</v>
      </c>
      <c r="B336" s="182"/>
      <c r="C336" s="182"/>
      <c r="D336" s="183"/>
      <c r="E336" s="83"/>
      <c r="F336" s="71"/>
      <c r="G336" s="75"/>
      <c r="H336" s="74"/>
      <c r="I336" s="68">
        <f t="shared" si="17"/>
        <v>0</v>
      </c>
      <c r="J336" s="82"/>
      <c r="K336" s="85"/>
      <c r="L336" s="85"/>
    </row>
    <row r="337" spans="1:12" x14ac:dyDescent="0.65">
      <c r="A337" s="177" t="s">
        <v>34</v>
      </c>
      <c r="B337" s="177"/>
      <c r="C337" s="177"/>
      <c r="D337" s="177"/>
      <c r="E337" s="83"/>
      <c r="F337" s="85"/>
      <c r="G337" s="68"/>
      <c r="H337" s="68"/>
      <c r="I337" s="68">
        <f t="shared" si="17"/>
        <v>0</v>
      </c>
      <c r="J337" s="82"/>
      <c r="K337" s="84"/>
      <c r="L337" s="84"/>
    </row>
    <row r="338" spans="1:12" x14ac:dyDescent="0.65">
      <c r="A338" s="178" t="s">
        <v>38</v>
      </c>
      <c r="B338" s="178"/>
      <c r="C338" s="178"/>
      <c r="D338" s="178"/>
      <c r="E338" s="83"/>
      <c r="F338" s="85"/>
      <c r="G338" s="68"/>
      <c r="H338" s="68"/>
      <c r="I338" s="68">
        <f>SUM(I339:I343)</f>
        <v>0</v>
      </c>
      <c r="J338" s="82"/>
      <c r="K338" s="84"/>
      <c r="L338" s="84"/>
    </row>
    <row r="339" spans="1:12" x14ac:dyDescent="0.65">
      <c r="A339" s="174" t="s">
        <v>34</v>
      </c>
      <c r="B339" s="174"/>
      <c r="C339" s="174"/>
      <c r="D339" s="174"/>
      <c r="E339" s="70"/>
      <c r="F339" s="85"/>
      <c r="G339" s="68"/>
      <c r="H339" s="68"/>
      <c r="I339" s="68">
        <f>F339*G339*H339</f>
        <v>0</v>
      </c>
      <c r="J339" s="82"/>
      <c r="K339" s="84"/>
      <c r="L339" s="84"/>
    </row>
    <row r="340" spans="1:12" x14ac:dyDescent="0.65">
      <c r="A340" s="174" t="s">
        <v>34</v>
      </c>
      <c r="B340" s="174"/>
      <c r="C340" s="174"/>
      <c r="D340" s="174"/>
      <c r="E340" s="70"/>
      <c r="F340" s="85"/>
      <c r="G340" s="68"/>
      <c r="H340" s="68"/>
      <c r="I340" s="68">
        <f>F340*G340*H340</f>
        <v>0</v>
      </c>
      <c r="J340" s="82"/>
      <c r="K340" s="84"/>
      <c r="L340" s="84"/>
    </row>
    <row r="341" spans="1:12" x14ac:dyDescent="0.65">
      <c r="A341" s="174" t="s">
        <v>34</v>
      </c>
      <c r="B341" s="174"/>
      <c r="C341" s="174"/>
      <c r="D341" s="174"/>
      <c r="E341" s="70"/>
      <c r="F341" s="85"/>
      <c r="G341" s="68"/>
      <c r="H341" s="68"/>
      <c r="I341" s="68">
        <f t="shared" ref="I341:I343" si="18">F341*G341*H341</f>
        <v>0</v>
      </c>
      <c r="J341" s="82"/>
      <c r="K341" s="84"/>
      <c r="L341" s="84"/>
    </row>
    <row r="342" spans="1:12" x14ac:dyDescent="0.65">
      <c r="A342" s="174" t="s">
        <v>34</v>
      </c>
      <c r="B342" s="174"/>
      <c r="C342" s="174"/>
      <c r="D342" s="174"/>
      <c r="E342" s="70"/>
      <c r="F342" s="85"/>
      <c r="G342" s="68"/>
      <c r="H342" s="68"/>
      <c r="I342" s="68">
        <f t="shared" si="18"/>
        <v>0</v>
      </c>
      <c r="J342" s="82"/>
      <c r="K342" s="84"/>
      <c r="L342" s="84"/>
    </row>
    <row r="343" spans="1:12" x14ac:dyDescent="0.65">
      <c r="A343" s="174" t="s">
        <v>34</v>
      </c>
      <c r="B343" s="174"/>
      <c r="C343" s="174"/>
      <c r="D343" s="174"/>
      <c r="E343" s="70"/>
      <c r="F343" s="85"/>
      <c r="G343" s="68"/>
      <c r="H343" s="68"/>
      <c r="I343" s="68">
        <f t="shared" si="18"/>
        <v>0</v>
      </c>
      <c r="J343" s="82"/>
      <c r="K343" s="84"/>
      <c r="L343" s="84"/>
    </row>
    <row r="344" spans="1:12" x14ac:dyDescent="0.65">
      <c r="A344" s="175" t="s">
        <v>111</v>
      </c>
      <c r="B344" s="175"/>
      <c r="C344" s="175"/>
      <c r="D344" s="175"/>
      <c r="E344" s="175"/>
      <c r="F344" s="175"/>
      <c r="G344" s="175"/>
      <c r="H344" s="175"/>
      <c r="I344" s="76">
        <f>I314+I320+I326+I332+I338</f>
        <v>0</v>
      </c>
      <c r="J344" s="87">
        <f>SUM(J315:J343)</f>
        <v>0</v>
      </c>
      <c r="K344" s="85"/>
      <c r="L344" s="85"/>
    </row>
    <row r="345" spans="1:12" s="54" customFormat="1" x14ac:dyDescent="0.65">
      <c r="A345" s="165" t="s">
        <v>112</v>
      </c>
      <c r="B345" s="165"/>
      <c r="C345" s="165"/>
      <c r="D345" s="165"/>
      <c r="E345" s="165"/>
      <c r="F345" s="165"/>
      <c r="G345" s="165"/>
      <c r="H345" s="165"/>
      <c r="I345" s="165"/>
      <c r="J345" s="165"/>
      <c r="K345" s="165"/>
      <c r="L345" s="165"/>
    </row>
    <row r="346" spans="1:12" x14ac:dyDescent="0.65">
      <c r="A346" s="186" t="s">
        <v>39</v>
      </c>
      <c r="B346" s="186"/>
      <c r="C346" s="186"/>
      <c r="D346" s="186"/>
      <c r="E346" s="65"/>
      <c r="F346" s="79"/>
      <c r="G346" s="88"/>
      <c r="H346" s="88"/>
      <c r="I346" s="68">
        <f>SUM(I347:I351)</f>
        <v>0</v>
      </c>
      <c r="J346" s="67"/>
      <c r="K346" s="69"/>
      <c r="L346" s="69"/>
    </row>
    <row r="347" spans="1:12" x14ac:dyDescent="0.65">
      <c r="A347" s="179" t="s">
        <v>34</v>
      </c>
      <c r="B347" s="179"/>
      <c r="C347" s="179"/>
      <c r="D347" s="179"/>
      <c r="E347" s="65"/>
      <c r="F347" s="71"/>
      <c r="G347" s="72"/>
      <c r="H347" s="73"/>
      <c r="I347" s="68">
        <f>F347*G347*H347</f>
        <v>0</v>
      </c>
      <c r="J347" s="67"/>
      <c r="K347" s="69"/>
      <c r="L347" s="69"/>
    </row>
    <row r="348" spans="1:12" x14ac:dyDescent="0.65">
      <c r="A348" s="179" t="s">
        <v>34</v>
      </c>
      <c r="B348" s="179"/>
      <c r="C348" s="179"/>
      <c r="D348" s="179"/>
      <c r="E348" s="65"/>
      <c r="F348" s="71"/>
      <c r="G348" s="72"/>
      <c r="H348" s="73"/>
      <c r="I348" s="68">
        <f t="shared" ref="I348:I351" si="19">F348*G348*H348</f>
        <v>0</v>
      </c>
      <c r="J348" s="67"/>
      <c r="K348" s="69"/>
      <c r="L348" s="69"/>
    </row>
    <row r="349" spans="1:12" x14ac:dyDescent="0.65">
      <c r="A349" s="179" t="s">
        <v>34</v>
      </c>
      <c r="B349" s="179"/>
      <c r="C349" s="179"/>
      <c r="D349" s="179"/>
      <c r="E349" s="65"/>
      <c r="F349" s="71"/>
      <c r="G349" s="72"/>
      <c r="H349" s="73"/>
      <c r="I349" s="68">
        <f t="shared" si="19"/>
        <v>0</v>
      </c>
      <c r="J349" s="67"/>
      <c r="K349" s="69"/>
      <c r="L349" s="69"/>
    </row>
    <row r="350" spans="1:12" x14ac:dyDescent="0.65">
      <c r="A350" s="179" t="s">
        <v>34</v>
      </c>
      <c r="B350" s="179"/>
      <c r="C350" s="179"/>
      <c r="D350" s="179"/>
      <c r="E350" s="65"/>
      <c r="F350" s="71"/>
      <c r="G350" s="72"/>
      <c r="H350" s="73"/>
      <c r="I350" s="68">
        <f t="shared" si="19"/>
        <v>0</v>
      </c>
      <c r="J350" s="67"/>
      <c r="K350" s="69"/>
      <c r="L350" s="69"/>
    </row>
    <row r="351" spans="1:12" x14ac:dyDescent="0.65">
      <c r="A351" s="179" t="s">
        <v>34</v>
      </c>
      <c r="B351" s="179"/>
      <c r="C351" s="179"/>
      <c r="D351" s="179"/>
      <c r="E351" s="65"/>
      <c r="F351" s="79"/>
      <c r="G351" s="88"/>
      <c r="H351" s="88"/>
      <c r="I351" s="68">
        <f t="shared" si="19"/>
        <v>0</v>
      </c>
      <c r="J351" s="67"/>
      <c r="K351" s="69"/>
      <c r="L351" s="69"/>
    </row>
    <row r="352" spans="1:12" x14ac:dyDescent="0.65">
      <c r="A352" s="180" t="s">
        <v>40</v>
      </c>
      <c r="B352" s="180"/>
      <c r="C352" s="180"/>
      <c r="D352" s="180"/>
      <c r="E352" s="65"/>
      <c r="F352" s="79"/>
      <c r="G352" s="88"/>
      <c r="H352" s="88"/>
      <c r="I352" s="68">
        <f>SUM(I353:I357)</f>
        <v>0</v>
      </c>
      <c r="J352" s="67"/>
      <c r="K352" s="69"/>
      <c r="L352" s="69"/>
    </row>
    <row r="353" spans="1:12" x14ac:dyDescent="0.65">
      <c r="A353" s="179" t="s">
        <v>34</v>
      </c>
      <c r="B353" s="179"/>
      <c r="C353" s="179"/>
      <c r="D353" s="179"/>
      <c r="E353" s="65"/>
      <c r="F353" s="79"/>
      <c r="G353" s="88"/>
      <c r="H353" s="88"/>
      <c r="I353" s="68">
        <f t="shared" ref="I353:I357" si="20">F353*G353*H353</f>
        <v>0</v>
      </c>
      <c r="J353" s="67"/>
      <c r="K353" s="69"/>
      <c r="L353" s="69"/>
    </row>
    <row r="354" spans="1:12" x14ac:dyDescent="0.65">
      <c r="A354" s="179" t="s">
        <v>34</v>
      </c>
      <c r="B354" s="179"/>
      <c r="C354" s="179"/>
      <c r="D354" s="179"/>
      <c r="E354" s="65"/>
      <c r="F354" s="79"/>
      <c r="G354" s="88"/>
      <c r="H354" s="88"/>
      <c r="I354" s="68">
        <f t="shared" si="20"/>
        <v>0</v>
      </c>
      <c r="J354" s="67"/>
      <c r="K354" s="69"/>
      <c r="L354" s="69"/>
    </row>
    <row r="355" spans="1:12" x14ac:dyDescent="0.65">
      <c r="A355" s="179" t="s">
        <v>34</v>
      </c>
      <c r="B355" s="179"/>
      <c r="C355" s="179"/>
      <c r="D355" s="179"/>
      <c r="E355" s="65"/>
      <c r="F355" s="79"/>
      <c r="G355" s="88"/>
      <c r="H355" s="88"/>
      <c r="I355" s="68">
        <f t="shared" si="20"/>
        <v>0</v>
      </c>
      <c r="J355" s="67"/>
      <c r="K355" s="69"/>
      <c r="L355" s="69"/>
    </row>
    <row r="356" spans="1:12" x14ac:dyDescent="0.65">
      <c r="A356" s="179" t="s">
        <v>34</v>
      </c>
      <c r="B356" s="179"/>
      <c r="C356" s="179"/>
      <c r="D356" s="179"/>
      <c r="E356" s="65"/>
      <c r="F356" s="79"/>
      <c r="G356" s="88"/>
      <c r="H356" s="88"/>
      <c r="I356" s="68">
        <f t="shared" si="20"/>
        <v>0</v>
      </c>
      <c r="J356" s="67"/>
      <c r="K356" s="69"/>
      <c r="L356" s="69"/>
    </row>
    <row r="357" spans="1:12" x14ac:dyDescent="0.65">
      <c r="A357" s="184" t="s">
        <v>34</v>
      </c>
      <c r="B357" s="184"/>
      <c r="C357" s="184"/>
      <c r="D357" s="184"/>
      <c r="E357" s="65"/>
      <c r="F357" s="79"/>
      <c r="G357" s="88"/>
      <c r="H357" s="88"/>
      <c r="I357" s="68">
        <f t="shared" si="20"/>
        <v>0</v>
      </c>
      <c r="J357" s="67"/>
      <c r="K357" s="69"/>
      <c r="L357" s="69"/>
    </row>
    <row r="358" spans="1:12" x14ac:dyDescent="0.65">
      <c r="A358" s="185" t="s">
        <v>41</v>
      </c>
      <c r="B358" s="185"/>
      <c r="C358" s="185"/>
      <c r="D358" s="185"/>
      <c r="E358" s="65"/>
      <c r="F358" s="79"/>
      <c r="G358" s="88"/>
      <c r="H358" s="88"/>
      <c r="I358" s="68">
        <f>SUM(I359:I363)</f>
        <v>0</v>
      </c>
      <c r="J358" s="67"/>
      <c r="K358" s="69"/>
      <c r="L358" s="69"/>
    </row>
    <row r="359" spans="1:12" x14ac:dyDescent="0.65">
      <c r="A359" s="179" t="s">
        <v>34</v>
      </c>
      <c r="B359" s="179"/>
      <c r="C359" s="179"/>
      <c r="D359" s="179"/>
      <c r="E359" s="83"/>
      <c r="F359" s="85"/>
      <c r="G359" s="75"/>
      <c r="H359" s="82"/>
      <c r="I359" s="68">
        <f t="shared" ref="I359:I363" si="21">F359*G359*H359</f>
        <v>0</v>
      </c>
      <c r="J359" s="67"/>
      <c r="K359" s="69"/>
      <c r="L359" s="69"/>
    </row>
    <row r="360" spans="1:12" x14ac:dyDescent="0.65">
      <c r="A360" s="179" t="s">
        <v>34</v>
      </c>
      <c r="B360" s="179"/>
      <c r="C360" s="179"/>
      <c r="D360" s="179"/>
      <c r="E360" s="83"/>
      <c r="F360" s="85"/>
      <c r="G360" s="75"/>
      <c r="H360" s="82"/>
      <c r="I360" s="68">
        <f t="shared" si="21"/>
        <v>0</v>
      </c>
      <c r="J360" s="67"/>
      <c r="K360" s="69"/>
      <c r="L360" s="69"/>
    </row>
    <row r="361" spans="1:12" x14ac:dyDescent="0.65">
      <c r="A361" s="179" t="s">
        <v>34</v>
      </c>
      <c r="B361" s="179"/>
      <c r="C361" s="179"/>
      <c r="D361" s="179"/>
      <c r="E361" s="83"/>
      <c r="F361" s="85"/>
      <c r="G361" s="75"/>
      <c r="H361" s="82"/>
      <c r="I361" s="68">
        <f t="shared" si="21"/>
        <v>0</v>
      </c>
      <c r="J361" s="67"/>
      <c r="K361" s="69"/>
      <c r="L361" s="69"/>
    </row>
    <row r="362" spans="1:12" x14ac:dyDescent="0.65">
      <c r="A362" s="179" t="s">
        <v>34</v>
      </c>
      <c r="B362" s="179"/>
      <c r="C362" s="179"/>
      <c r="D362" s="179"/>
      <c r="E362" s="83"/>
      <c r="F362" s="85"/>
      <c r="G362" s="75"/>
      <c r="H362" s="82"/>
      <c r="I362" s="68">
        <f t="shared" si="21"/>
        <v>0</v>
      </c>
      <c r="J362" s="67"/>
      <c r="K362" s="69"/>
      <c r="L362" s="69"/>
    </row>
    <row r="363" spans="1:12" x14ac:dyDescent="0.65">
      <c r="A363" s="179" t="s">
        <v>34</v>
      </c>
      <c r="B363" s="179"/>
      <c r="C363" s="179"/>
      <c r="D363" s="179"/>
      <c r="E363" s="83"/>
      <c r="F363" s="85"/>
      <c r="G363" s="75"/>
      <c r="H363" s="82"/>
      <c r="I363" s="68">
        <f t="shared" si="21"/>
        <v>0</v>
      </c>
      <c r="J363" s="67"/>
      <c r="K363" s="69"/>
      <c r="L363" s="69"/>
    </row>
    <row r="364" spans="1:12" ht="24.6" customHeight="1" x14ac:dyDescent="0.65">
      <c r="A364" s="180" t="s">
        <v>42</v>
      </c>
      <c r="B364" s="180"/>
      <c r="C364" s="180"/>
      <c r="D364" s="180"/>
      <c r="E364" s="70"/>
      <c r="F364" s="85"/>
      <c r="G364" s="75"/>
      <c r="H364" s="82"/>
      <c r="I364" s="68">
        <f>SUM(I365:I369)</f>
        <v>0</v>
      </c>
      <c r="J364" s="67"/>
      <c r="K364" s="69"/>
      <c r="L364" s="69"/>
    </row>
    <row r="365" spans="1:12" x14ac:dyDescent="0.65">
      <c r="A365" s="181" t="s">
        <v>34</v>
      </c>
      <c r="B365" s="182"/>
      <c r="C365" s="182"/>
      <c r="D365" s="183"/>
      <c r="E365" s="70"/>
      <c r="F365" s="85"/>
      <c r="G365" s="75"/>
      <c r="H365" s="82"/>
      <c r="I365" s="68">
        <f t="shared" ref="I365:I369" si="22">F365*G365*H365</f>
        <v>0</v>
      </c>
      <c r="J365" s="67"/>
      <c r="K365" s="69"/>
      <c r="L365" s="69"/>
    </row>
    <row r="366" spans="1:12" x14ac:dyDescent="0.65">
      <c r="A366" s="181" t="s">
        <v>34</v>
      </c>
      <c r="B366" s="182"/>
      <c r="C366" s="182"/>
      <c r="D366" s="183"/>
      <c r="E366" s="70"/>
      <c r="F366" s="85"/>
      <c r="G366" s="75"/>
      <c r="H366" s="82"/>
      <c r="I366" s="68">
        <f t="shared" si="22"/>
        <v>0</v>
      </c>
      <c r="J366" s="67"/>
      <c r="K366" s="69"/>
      <c r="L366" s="69"/>
    </row>
    <row r="367" spans="1:12" x14ac:dyDescent="0.65">
      <c r="A367" s="181" t="s">
        <v>34</v>
      </c>
      <c r="B367" s="182"/>
      <c r="C367" s="182"/>
      <c r="D367" s="183"/>
      <c r="E367" s="70"/>
      <c r="F367" s="85"/>
      <c r="G367" s="75"/>
      <c r="H367" s="82"/>
      <c r="I367" s="68">
        <f t="shared" si="22"/>
        <v>0</v>
      </c>
      <c r="J367" s="67"/>
      <c r="K367" s="69"/>
      <c r="L367" s="69"/>
    </row>
    <row r="368" spans="1:12" x14ac:dyDescent="0.65">
      <c r="A368" s="181" t="s">
        <v>34</v>
      </c>
      <c r="B368" s="182"/>
      <c r="C368" s="182"/>
      <c r="D368" s="183"/>
      <c r="E368" s="70"/>
      <c r="F368" s="85"/>
      <c r="G368" s="75"/>
      <c r="H368" s="82"/>
      <c r="I368" s="68">
        <f t="shared" si="22"/>
        <v>0</v>
      </c>
      <c r="J368" s="67"/>
      <c r="K368" s="69"/>
      <c r="L368" s="69"/>
    </row>
    <row r="369" spans="1:12" x14ac:dyDescent="0.65">
      <c r="A369" s="177" t="s">
        <v>34</v>
      </c>
      <c r="B369" s="177"/>
      <c r="C369" s="177"/>
      <c r="D369" s="177"/>
      <c r="E369" s="70"/>
      <c r="F369" s="85"/>
      <c r="G369" s="75"/>
      <c r="H369" s="82"/>
      <c r="I369" s="68">
        <f t="shared" si="22"/>
        <v>0</v>
      </c>
      <c r="J369" s="67"/>
      <c r="K369" s="69"/>
      <c r="L369" s="69"/>
    </row>
    <row r="370" spans="1:12" x14ac:dyDescent="0.65">
      <c r="A370" s="178" t="s">
        <v>43</v>
      </c>
      <c r="B370" s="178"/>
      <c r="C370" s="178"/>
      <c r="D370" s="178"/>
      <c r="E370" s="83"/>
      <c r="F370" s="84"/>
      <c r="G370" s="87"/>
      <c r="H370" s="87"/>
      <c r="I370" s="68">
        <f>SUM(I371:I375)</f>
        <v>0</v>
      </c>
      <c r="J370" s="67"/>
      <c r="K370" s="69"/>
      <c r="L370" s="69"/>
    </row>
    <row r="371" spans="1:12" x14ac:dyDescent="0.65">
      <c r="A371" s="174" t="s">
        <v>34</v>
      </c>
      <c r="B371" s="174"/>
      <c r="C371" s="174"/>
      <c r="D371" s="174"/>
      <c r="E371" s="83"/>
      <c r="F371" s="84"/>
      <c r="G371" s="87"/>
      <c r="H371" s="87"/>
      <c r="I371" s="68">
        <f t="shared" ref="I371:I375" si="23">F371*G371*H371</f>
        <v>0</v>
      </c>
      <c r="J371" s="67"/>
      <c r="K371" s="69"/>
      <c r="L371" s="69"/>
    </row>
    <row r="372" spans="1:12" x14ac:dyDescent="0.65">
      <c r="A372" s="174" t="s">
        <v>34</v>
      </c>
      <c r="B372" s="174"/>
      <c r="C372" s="174"/>
      <c r="D372" s="174"/>
      <c r="E372" s="83"/>
      <c r="F372" s="84"/>
      <c r="G372" s="87"/>
      <c r="H372" s="87"/>
      <c r="I372" s="68">
        <f t="shared" si="23"/>
        <v>0</v>
      </c>
      <c r="J372" s="67"/>
      <c r="K372" s="69"/>
      <c r="L372" s="69"/>
    </row>
    <row r="373" spans="1:12" x14ac:dyDescent="0.65">
      <c r="A373" s="174" t="s">
        <v>34</v>
      </c>
      <c r="B373" s="174"/>
      <c r="C373" s="174"/>
      <c r="D373" s="174"/>
      <c r="E373" s="83"/>
      <c r="F373" s="84"/>
      <c r="G373" s="87"/>
      <c r="H373" s="87"/>
      <c r="I373" s="68">
        <f t="shared" si="23"/>
        <v>0</v>
      </c>
      <c r="J373" s="67"/>
      <c r="K373" s="69"/>
      <c r="L373" s="69"/>
    </row>
    <row r="374" spans="1:12" x14ac:dyDescent="0.65">
      <c r="A374" s="174" t="s">
        <v>34</v>
      </c>
      <c r="B374" s="174"/>
      <c r="C374" s="174"/>
      <c r="D374" s="174"/>
      <c r="E374" s="83"/>
      <c r="F374" s="84"/>
      <c r="G374" s="87"/>
      <c r="H374" s="87"/>
      <c r="I374" s="68">
        <f t="shared" si="23"/>
        <v>0</v>
      </c>
      <c r="J374" s="67"/>
      <c r="K374" s="69"/>
      <c r="L374" s="69"/>
    </row>
    <row r="375" spans="1:12" x14ac:dyDescent="0.65">
      <c r="A375" s="174" t="s">
        <v>34</v>
      </c>
      <c r="B375" s="174"/>
      <c r="C375" s="174"/>
      <c r="D375" s="174"/>
      <c r="E375" s="83"/>
      <c r="F375" s="70"/>
      <c r="G375" s="87"/>
      <c r="H375" s="87"/>
      <c r="I375" s="68">
        <f t="shared" si="23"/>
        <v>0</v>
      </c>
      <c r="J375" s="67"/>
      <c r="K375" s="69"/>
      <c r="L375" s="69"/>
    </row>
    <row r="376" spans="1:12" x14ac:dyDescent="0.65">
      <c r="A376" s="175" t="s">
        <v>113</v>
      </c>
      <c r="B376" s="175"/>
      <c r="C376" s="175"/>
      <c r="D376" s="175"/>
      <c r="E376" s="175"/>
      <c r="F376" s="175"/>
      <c r="G376" s="175"/>
      <c r="H376" s="175"/>
      <c r="I376" s="76">
        <f>I346+I352+I358+I364+I370</f>
        <v>0</v>
      </c>
      <c r="J376" s="68">
        <f>SUM(J347:J375)</f>
        <v>0</v>
      </c>
      <c r="K376" s="69"/>
      <c r="L376" s="69"/>
    </row>
    <row r="377" spans="1:12" x14ac:dyDescent="0.65">
      <c r="A377" s="163" t="s">
        <v>129</v>
      </c>
      <c r="B377" s="163"/>
      <c r="C377" s="163"/>
      <c r="D377" s="163"/>
      <c r="E377" s="163"/>
      <c r="F377" s="163"/>
      <c r="G377" s="163"/>
      <c r="H377" s="163"/>
      <c r="I377" s="76">
        <f>I344+I376</f>
        <v>0</v>
      </c>
      <c r="J377" s="68">
        <f>J376</f>
        <v>0</v>
      </c>
      <c r="K377" s="92"/>
      <c r="L377" s="69"/>
    </row>
    <row r="378" spans="1:12" x14ac:dyDescent="0.65">
      <c r="A378" s="176" t="s">
        <v>130</v>
      </c>
      <c r="B378" s="176"/>
      <c r="C378" s="176"/>
      <c r="D378" s="176"/>
      <c r="E378" s="176"/>
      <c r="F378" s="176"/>
      <c r="G378" s="176"/>
      <c r="H378" s="176"/>
      <c r="I378" s="93">
        <f>I111+I177+I245+I311+I377</f>
        <v>0</v>
      </c>
      <c r="J378" s="93">
        <f>J377+J245+J177+J111</f>
        <v>0</v>
      </c>
      <c r="K378" s="94"/>
      <c r="L378" s="69"/>
    </row>
    <row r="379" spans="1:12" x14ac:dyDescent="0.65">
      <c r="A379" s="165" t="s">
        <v>134</v>
      </c>
      <c r="B379" s="165"/>
      <c r="C379" s="165"/>
      <c r="D379" s="165"/>
      <c r="E379" s="165"/>
      <c r="F379" s="165"/>
      <c r="G379" s="165"/>
      <c r="H379" s="165"/>
      <c r="I379" s="165"/>
      <c r="J379" s="165"/>
      <c r="K379" s="165"/>
      <c r="L379" s="165"/>
    </row>
    <row r="380" spans="1:12" x14ac:dyDescent="0.65">
      <c r="A380" s="165" t="s">
        <v>114</v>
      </c>
      <c r="B380" s="165"/>
      <c r="C380" s="165"/>
      <c r="D380" s="165"/>
      <c r="E380" s="165"/>
      <c r="F380" s="165"/>
      <c r="G380" s="165"/>
      <c r="H380" s="165"/>
      <c r="I380" s="165"/>
      <c r="J380" s="165"/>
      <c r="K380" s="165"/>
      <c r="L380" s="165"/>
    </row>
    <row r="381" spans="1:12" ht="60.6" customHeight="1" x14ac:dyDescent="0.65">
      <c r="A381" s="166" t="s">
        <v>7</v>
      </c>
      <c r="B381" s="166"/>
      <c r="C381" s="166"/>
      <c r="D381" s="166"/>
      <c r="E381" s="158" t="s">
        <v>57</v>
      </c>
      <c r="F381" s="158"/>
      <c r="G381" s="159" t="s">
        <v>54</v>
      </c>
      <c r="H381" s="159"/>
      <c r="I381" s="95" t="s">
        <v>11</v>
      </c>
      <c r="J381" s="96" t="s">
        <v>3</v>
      </c>
      <c r="K381" s="91"/>
      <c r="L381" s="91"/>
    </row>
    <row r="382" spans="1:12" x14ac:dyDescent="0.65">
      <c r="A382" s="141"/>
      <c r="B382" s="141"/>
      <c r="C382" s="141"/>
      <c r="D382" s="141"/>
      <c r="E382" s="145"/>
      <c r="F382" s="145"/>
      <c r="G382" s="146"/>
      <c r="H382" s="146"/>
      <c r="I382" s="68">
        <f>E382*G382</f>
        <v>0</v>
      </c>
      <c r="J382" s="82"/>
      <c r="K382" s="85"/>
      <c r="L382" s="85"/>
    </row>
    <row r="383" spans="1:12" x14ac:dyDescent="0.65">
      <c r="A383" s="141"/>
      <c r="B383" s="141"/>
      <c r="C383" s="141"/>
      <c r="D383" s="141"/>
      <c r="E383" s="145"/>
      <c r="F383" s="145"/>
      <c r="G383" s="146"/>
      <c r="H383" s="146"/>
      <c r="I383" s="68">
        <f>E383*G383</f>
        <v>0</v>
      </c>
      <c r="J383" s="82"/>
      <c r="K383" s="85"/>
      <c r="L383" s="85"/>
    </row>
    <row r="384" spans="1:12" x14ac:dyDescent="0.65">
      <c r="A384" s="141"/>
      <c r="B384" s="141"/>
      <c r="C384" s="141"/>
      <c r="D384" s="141"/>
      <c r="E384" s="145"/>
      <c r="F384" s="145"/>
      <c r="G384" s="146"/>
      <c r="H384" s="146"/>
      <c r="I384" s="68">
        <f>E384*G384</f>
        <v>0</v>
      </c>
      <c r="J384" s="82"/>
      <c r="K384" s="85"/>
      <c r="L384" s="85"/>
    </row>
    <row r="385" spans="1:13" x14ac:dyDescent="0.65">
      <c r="A385" s="141"/>
      <c r="B385" s="141"/>
      <c r="C385" s="141"/>
      <c r="D385" s="141"/>
      <c r="E385" s="145"/>
      <c r="F385" s="145"/>
      <c r="G385" s="162"/>
      <c r="H385" s="162"/>
      <c r="I385" s="68">
        <f>E385*G385</f>
        <v>0</v>
      </c>
      <c r="J385" s="82"/>
      <c r="K385" s="85"/>
      <c r="L385" s="85"/>
    </row>
    <row r="386" spans="1:13" x14ac:dyDescent="0.65">
      <c r="A386" s="160"/>
      <c r="B386" s="160"/>
      <c r="C386" s="160"/>
      <c r="D386" s="160"/>
      <c r="E386" s="161"/>
      <c r="F386" s="161"/>
      <c r="G386" s="162"/>
      <c r="H386" s="162"/>
      <c r="I386" s="68">
        <f t="shared" ref="I386" si="24">E386*G386</f>
        <v>0</v>
      </c>
      <c r="J386" s="82"/>
      <c r="K386" s="85"/>
      <c r="L386" s="85"/>
    </row>
    <row r="387" spans="1:13" x14ac:dyDescent="0.65">
      <c r="A387" s="163" t="s">
        <v>8</v>
      </c>
      <c r="B387" s="163"/>
      <c r="C387" s="163"/>
      <c r="D387" s="163"/>
      <c r="E387" s="163"/>
      <c r="F387" s="163"/>
      <c r="G387" s="164">
        <f>SUM(G382:H386)</f>
        <v>0</v>
      </c>
      <c r="H387" s="164"/>
      <c r="I387" s="76">
        <f>SUM(I382:I386)</f>
        <v>0</v>
      </c>
      <c r="J387" s="87">
        <f>SUM(J382:J386)</f>
        <v>0</v>
      </c>
      <c r="K387" s="97"/>
      <c r="L387" s="85"/>
    </row>
    <row r="388" spans="1:13" x14ac:dyDescent="0.65">
      <c r="A388" s="172" t="s">
        <v>115</v>
      </c>
      <c r="B388" s="173"/>
      <c r="C388" s="173"/>
      <c r="D388" s="173"/>
      <c r="E388" s="173"/>
      <c r="F388" s="173"/>
      <c r="G388" s="173"/>
      <c r="H388" s="173"/>
      <c r="I388" s="173"/>
      <c r="J388" s="173"/>
      <c r="K388" s="173"/>
      <c r="L388" s="173"/>
      <c r="M388" s="173"/>
    </row>
    <row r="389" spans="1:13" ht="45.6" x14ac:dyDescent="0.65">
      <c r="A389" s="166" t="s">
        <v>7</v>
      </c>
      <c r="B389" s="166"/>
      <c r="C389" s="166"/>
      <c r="D389" s="166"/>
      <c r="E389" s="158" t="s">
        <v>86</v>
      </c>
      <c r="F389" s="158"/>
      <c r="G389" s="159" t="s">
        <v>54</v>
      </c>
      <c r="H389" s="159"/>
      <c r="I389" s="95" t="s">
        <v>11</v>
      </c>
      <c r="J389" s="96" t="s">
        <v>3</v>
      </c>
      <c r="K389" s="91"/>
      <c r="L389" s="91"/>
    </row>
    <row r="390" spans="1:13" x14ac:dyDescent="0.65">
      <c r="A390" s="167"/>
      <c r="B390" s="168"/>
      <c r="C390" s="168"/>
      <c r="D390" s="169"/>
      <c r="E390" s="167"/>
      <c r="F390" s="169"/>
      <c r="G390" s="170"/>
      <c r="H390" s="171"/>
      <c r="I390" s="76">
        <f>E390*G390</f>
        <v>0</v>
      </c>
      <c r="J390" s="87"/>
      <c r="K390" s="97"/>
      <c r="L390" s="85"/>
    </row>
    <row r="391" spans="1:13" x14ac:dyDescent="0.65">
      <c r="A391" s="167"/>
      <c r="B391" s="168"/>
      <c r="C391" s="168"/>
      <c r="D391" s="169"/>
      <c r="E391" s="167"/>
      <c r="F391" s="169"/>
      <c r="G391" s="170"/>
      <c r="H391" s="171"/>
      <c r="I391" s="76">
        <f>E391*G391</f>
        <v>0</v>
      </c>
      <c r="J391" s="87"/>
      <c r="K391" s="97"/>
      <c r="L391" s="85"/>
    </row>
    <row r="392" spans="1:13" x14ac:dyDescent="0.65">
      <c r="A392" s="167"/>
      <c r="B392" s="168"/>
      <c r="C392" s="168"/>
      <c r="D392" s="169"/>
      <c r="E392" s="167"/>
      <c r="F392" s="169"/>
      <c r="G392" s="170"/>
      <c r="H392" s="171"/>
      <c r="I392" s="76">
        <f t="shared" ref="I392:I395" si="25">E392*G392</f>
        <v>0</v>
      </c>
      <c r="J392" s="87"/>
      <c r="K392" s="97"/>
      <c r="L392" s="85"/>
    </row>
    <row r="393" spans="1:13" x14ac:dyDescent="0.65">
      <c r="A393" s="167"/>
      <c r="B393" s="168"/>
      <c r="C393" s="168"/>
      <c r="D393" s="169"/>
      <c r="E393" s="167"/>
      <c r="F393" s="169"/>
      <c r="G393" s="170"/>
      <c r="H393" s="171"/>
      <c r="I393" s="76">
        <f t="shared" si="25"/>
        <v>0</v>
      </c>
      <c r="J393" s="87"/>
      <c r="K393" s="97"/>
      <c r="L393" s="85"/>
    </row>
    <row r="394" spans="1:13" x14ac:dyDescent="0.65">
      <c r="A394" s="167"/>
      <c r="B394" s="168"/>
      <c r="C394" s="168"/>
      <c r="D394" s="169"/>
      <c r="E394" s="167"/>
      <c r="F394" s="169"/>
      <c r="G394" s="170"/>
      <c r="H394" s="171"/>
      <c r="I394" s="76">
        <f t="shared" si="25"/>
        <v>0</v>
      </c>
      <c r="J394" s="87"/>
      <c r="K394" s="97"/>
      <c r="L394" s="85"/>
    </row>
    <row r="395" spans="1:13" x14ac:dyDescent="0.65">
      <c r="A395" s="167"/>
      <c r="B395" s="168"/>
      <c r="C395" s="168"/>
      <c r="D395" s="169"/>
      <c r="E395" s="167"/>
      <c r="F395" s="169"/>
      <c r="G395" s="170"/>
      <c r="H395" s="171"/>
      <c r="I395" s="76">
        <f t="shared" si="25"/>
        <v>0</v>
      </c>
      <c r="J395" s="87"/>
      <c r="K395" s="97"/>
      <c r="L395" s="85"/>
    </row>
    <row r="396" spans="1:13" x14ac:dyDescent="0.65">
      <c r="A396" s="163" t="s">
        <v>9</v>
      </c>
      <c r="B396" s="163"/>
      <c r="C396" s="163"/>
      <c r="D396" s="163"/>
      <c r="E396" s="163"/>
      <c r="F396" s="163"/>
      <c r="G396" s="164">
        <f>SUM(G390:H395)</f>
        <v>0</v>
      </c>
      <c r="H396" s="164"/>
      <c r="I396" s="76">
        <f>SUM(I390:I395)</f>
        <v>0</v>
      </c>
      <c r="J396" s="87">
        <f>SUM(J390:J395)</f>
        <v>0</v>
      </c>
      <c r="K396" s="97"/>
      <c r="L396" s="85"/>
    </row>
    <row r="397" spans="1:13" x14ac:dyDescent="0.65">
      <c r="A397" s="165" t="s">
        <v>137</v>
      </c>
      <c r="B397" s="165"/>
      <c r="C397" s="165"/>
      <c r="D397" s="165"/>
      <c r="E397" s="165"/>
      <c r="F397" s="165"/>
      <c r="G397" s="165"/>
      <c r="H397" s="165"/>
      <c r="I397" s="165"/>
      <c r="J397" s="165"/>
      <c r="K397" s="165"/>
      <c r="L397" s="165"/>
    </row>
    <row r="398" spans="1:13" ht="64.2" customHeight="1" x14ac:dyDescent="0.65">
      <c r="A398" s="166" t="s">
        <v>7</v>
      </c>
      <c r="B398" s="166"/>
      <c r="C398" s="166"/>
      <c r="D398" s="166"/>
      <c r="E398" s="158" t="s">
        <v>88</v>
      </c>
      <c r="F398" s="158"/>
      <c r="G398" s="159" t="s">
        <v>54</v>
      </c>
      <c r="H398" s="159"/>
      <c r="I398" s="95" t="s">
        <v>11</v>
      </c>
      <c r="J398" s="96" t="s">
        <v>3</v>
      </c>
      <c r="K398" s="91"/>
      <c r="L398" s="91"/>
    </row>
    <row r="399" spans="1:13" x14ac:dyDescent="0.65">
      <c r="A399" s="141"/>
      <c r="B399" s="141"/>
      <c r="C399" s="141"/>
      <c r="D399" s="141"/>
      <c r="E399" s="145"/>
      <c r="F399" s="145"/>
      <c r="G399" s="146"/>
      <c r="H399" s="146"/>
      <c r="I399" s="68">
        <f>E399*G399</f>
        <v>0</v>
      </c>
      <c r="J399" s="82"/>
      <c r="K399" s="85"/>
      <c r="L399" s="85"/>
    </row>
    <row r="400" spans="1:13" x14ac:dyDescent="0.65">
      <c r="A400" s="141"/>
      <c r="B400" s="141"/>
      <c r="C400" s="141"/>
      <c r="D400" s="141"/>
      <c r="E400" s="145"/>
      <c r="F400" s="145"/>
      <c r="G400" s="146"/>
      <c r="H400" s="146"/>
      <c r="I400" s="68">
        <f>E400*G400</f>
        <v>0</v>
      </c>
      <c r="J400" s="82"/>
      <c r="K400" s="85"/>
      <c r="L400" s="85"/>
    </row>
    <row r="401" spans="1:12" x14ac:dyDescent="0.65">
      <c r="A401" s="141"/>
      <c r="B401" s="141"/>
      <c r="C401" s="141"/>
      <c r="D401" s="141"/>
      <c r="E401" s="145"/>
      <c r="F401" s="145"/>
      <c r="G401" s="146"/>
      <c r="H401" s="146"/>
      <c r="I401" s="68">
        <f t="shared" ref="I401:I403" si="26">E401*G401</f>
        <v>0</v>
      </c>
      <c r="J401" s="82"/>
      <c r="K401" s="85"/>
      <c r="L401" s="85"/>
    </row>
    <row r="402" spans="1:12" x14ac:dyDescent="0.65">
      <c r="A402" s="141"/>
      <c r="B402" s="141"/>
      <c r="C402" s="141"/>
      <c r="D402" s="141"/>
      <c r="E402" s="145"/>
      <c r="F402" s="145"/>
      <c r="G402" s="162"/>
      <c r="H402" s="162"/>
      <c r="I402" s="68">
        <f t="shared" si="26"/>
        <v>0</v>
      </c>
      <c r="J402" s="82"/>
      <c r="K402" s="85"/>
      <c r="L402" s="85"/>
    </row>
    <row r="403" spans="1:12" x14ac:dyDescent="0.65">
      <c r="A403" s="160"/>
      <c r="B403" s="160"/>
      <c r="C403" s="160"/>
      <c r="D403" s="160"/>
      <c r="E403" s="161"/>
      <c r="F403" s="161"/>
      <c r="G403" s="162"/>
      <c r="H403" s="162"/>
      <c r="I403" s="68">
        <f t="shared" si="26"/>
        <v>0</v>
      </c>
      <c r="J403" s="82"/>
      <c r="K403" s="85"/>
      <c r="L403" s="85"/>
    </row>
    <row r="404" spans="1:12" x14ac:dyDescent="0.65">
      <c r="A404" s="163" t="s">
        <v>108</v>
      </c>
      <c r="B404" s="163"/>
      <c r="C404" s="163"/>
      <c r="D404" s="163"/>
      <c r="E404" s="163"/>
      <c r="F404" s="163"/>
      <c r="G404" s="164">
        <f>SUM(G399:H403)</f>
        <v>0</v>
      </c>
      <c r="H404" s="164"/>
      <c r="I404" s="76">
        <f>SUM(I399:I403)</f>
        <v>0</v>
      </c>
      <c r="J404" s="87">
        <f>SUM(J399:J403)</f>
        <v>0</v>
      </c>
      <c r="K404" s="97"/>
      <c r="L404" s="85"/>
    </row>
    <row r="405" spans="1:12" x14ac:dyDescent="0.65">
      <c r="A405" s="147" t="s">
        <v>46</v>
      </c>
      <c r="B405" s="147"/>
      <c r="C405" s="147"/>
      <c r="D405" s="147"/>
      <c r="E405" s="147"/>
      <c r="F405" s="147"/>
      <c r="G405" s="147"/>
      <c r="H405" s="147"/>
      <c r="I405" s="76">
        <f>I387+I396+I404</f>
        <v>0</v>
      </c>
      <c r="J405" s="87">
        <f>+J387+J396+J404</f>
        <v>0</v>
      </c>
      <c r="K405" s="85"/>
      <c r="L405" s="98"/>
    </row>
    <row r="406" spans="1:12" x14ac:dyDescent="0.65">
      <c r="A406" s="152" t="s">
        <v>127</v>
      </c>
      <c r="B406" s="153"/>
      <c r="C406" s="153"/>
      <c r="D406" s="153"/>
      <c r="E406" s="153"/>
      <c r="F406" s="153"/>
      <c r="G406" s="153"/>
      <c r="H406" s="153"/>
      <c r="I406" s="153"/>
      <c r="J406" s="153"/>
      <c r="K406" s="153"/>
      <c r="L406" s="154"/>
    </row>
    <row r="407" spans="1:12" ht="45.6" x14ac:dyDescent="0.65">
      <c r="A407" s="155" t="s">
        <v>5</v>
      </c>
      <c r="B407" s="156"/>
      <c r="C407" s="156"/>
      <c r="D407" s="157"/>
      <c r="E407" s="158" t="s">
        <v>72</v>
      </c>
      <c r="F407" s="158"/>
      <c r="G407" s="159" t="s">
        <v>54</v>
      </c>
      <c r="H407" s="159"/>
      <c r="I407" s="95" t="s">
        <v>11</v>
      </c>
      <c r="J407" s="96" t="s">
        <v>3</v>
      </c>
      <c r="K407" s="85"/>
      <c r="L407" s="98"/>
    </row>
    <row r="408" spans="1:12" x14ac:dyDescent="0.65">
      <c r="A408" s="141" t="s">
        <v>114</v>
      </c>
      <c r="B408" s="141"/>
      <c r="C408" s="141"/>
      <c r="D408" s="141"/>
      <c r="E408" s="145"/>
      <c r="F408" s="145"/>
      <c r="G408" s="146"/>
      <c r="H408" s="146"/>
      <c r="I408" s="99">
        <f>E408*G408*6</f>
        <v>0</v>
      </c>
      <c r="J408" s="87"/>
      <c r="K408" s="85"/>
      <c r="L408" s="98"/>
    </row>
    <row r="409" spans="1:12" x14ac:dyDescent="0.65">
      <c r="A409" s="141" t="s">
        <v>115</v>
      </c>
      <c r="B409" s="141"/>
      <c r="C409" s="141"/>
      <c r="D409" s="141"/>
      <c r="E409" s="145"/>
      <c r="F409" s="145"/>
      <c r="G409" s="146"/>
      <c r="H409" s="146"/>
      <c r="I409" s="99">
        <f>E409*G409*6</f>
        <v>0</v>
      </c>
      <c r="J409" s="87"/>
      <c r="K409" s="85"/>
      <c r="L409" s="98"/>
    </row>
    <row r="410" spans="1:12" x14ac:dyDescent="0.65">
      <c r="A410" s="147" t="s">
        <v>64</v>
      </c>
      <c r="B410" s="147"/>
      <c r="C410" s="147"/>
      <c r="D410" s="147"/>
      <c r="E410" s="147"/>
      <c r="F410" s="147"/>
      <c r="G410" s="147"/>
      <c r="H410" s="147"/>
      <c r="I410" s="99">
        <f>I408+I409</f>
        <v>0</v>
      </c>
      <c r="J410" s="99">
        <f>J408+J409</f>
        <v>0</v>
      </c>
      <c r="K410" s="85"/>
      <c r="L410" s="98"/>
    </row>
    <row r="411" spans="1:12" x14ac:dyDescent="0.65">
      <c r="A411" s="148" t="s">
        <v>131</v>
      </c>
      <c r="B411" s="149"/>
      <c r="C411" s="149"/>
      <c r="D411" s="149"/>
      <c r="E411" s="149"/>
      <c r="F411" s="149"/>
      <c r="G411" s="149"/>
      <c r="H411" s="150"/>
      <c r="I411" s="99"/>
      <c r="J411" s="87">
        <f>J405+J378+J410</f>
        <v>0</v>
      </c>
      <c r="K411" s="85"/>
      <c r="L411" s="98"/>
    </row>
    <row r="412" spans="1:12" ht="45.6" x14ac:dyDescent="0.65">
      <c r="A412" s="151" t="s">
        <v>128</v>
      </c>
      <c r="B412" s="151"/>
      <c r="C412" s="151"/>
      <c r="D412" s="151"/>
      <c r="E412" s="151"/>
      <c r="F412" s="151"/>
      <c r="G412" s="151"/>
      <c r="H412" s="151"/>
      <c r="I412" s="100" t="s">
        <v>11</v>
      </c>
      <c r="J412" s="100" t="s">
        <v>3</v>
      </c>
      <c r="K412" s="98"/>
      <c r="L412" s="85"/>
    </row>
    <row r="413" spans="1:12" x14ac:dyDescent="0.65">
      <c r="A413" s="141" t="s">
        <v>116</v>
      </c>
      <c r="B413" s="141"/>
      <c r="C413" s="141"/>
      <c r="D413" s="141"/>
      <c r="E413" s="141"/>
      <c r="F413" s="141"/>
      <c r="G413" s="141"/>
      <c r="H413" s="141"/>
      <c r="I413" s="74"/>
      <c r="J413" s="87"/>
      <c r="K413" s="84"/>
      <c r="L413" s="85"/>
    </row>
    <row r="414" spans="1:12" x14ac:dyDescent="0.65">
      <c r="A414" s="142" t="s">
        <v>117</v>
      </c>
      <c r="B414" s="142"/>
      <c r="C414" s="142"/>
      <c r="D414" s="142"/>
      <c r="E414" s="142"/>
      <c r="F414" s="142"/>
      <c r="G414" s="142"/>
      <c r="H414" s="142"/>
      <c r="I414" s="101"/>
      <c r="J414" s="102"/>
      <c r="K414" s="103"/>
      <c r="L414" s="104"/>
    </row>
    <row r="415" spans="1:12" x14ac:dyDescent="0.65">
      <c r="A415" s="143" t="s">
        <v>56</v>
      </c>
      <c r="B415" s="143"/>
      <c r="C415" s="143"/>
      <c r="D415" s="143"/>
      <c r="E415" s="143"/>
      <c r="F415" s="143"/>
      <c r="G415" s="143"/>
      <c r="H415" s="143"/>
      <c r="I415" s="105">
        <f>SUM(I413:I414)</f>
        <v>0</v>
      </c>
      <c r="J415" s="106">
        <f>SUM(J413:J414)</f>
        <v>0</v>
      </c>
      <c r="K415" s="107"/>
      <c r="L415" s="108"/>
    </row>
    <row r="416" spans="1:12" ht="23.4" thickBot="1" x14ac:dyDescent="0.7">
      <c r="A416" s="144" t="s">
        <v>20</v>
      </c>
      <c r="B416" s="144"/>
      <c r="C416" s="144"/>
      <c r="D416" s="144"/>
      <c r="E416" s="144"/>
      <c r="F416" s="144"/>
      <c r="G416" s="144"/>
      <c r="H416" s="144"/>
      <c r="I416" s="109">
        <f>I411+I415</f>
        <v>0</v>
      </c>
      <c r="J416" s="110">
        <f>J415+J411</f>
        <v>0</v>
      </c>
      <c r="K416" s="111"/>
      <c r="L416" s="112"/>
    </row>
    <row r="417" spans="1:11" ht="23.4" thickTop="1" x14ac:dyDescent="0.65"/>
    <row r="418" spans="1:11" x14ac:dyDescent="0.65">
      <c r="D418" s="113" t="s">
        <v>24</v>
      </c>
      <c r="E418" s="114"/>
      <c r="F418" s="114"/>
      <c r="G418" s="115"/>
      <c r="H418" s="115"/>
      <c r="I418" s="116"/>
    </row>
    <row r="419" spans="1:11" ht="10.95" customHeight="1" x14ac:dyDescent="0.65">
      <c r="D419" s="117"/>
      <c r="E419" s="118"/>
      <c r="F419" s="118"/>
      <c r="G419" s="119"/>
      <c r="H419" s="119"/>
      <c r="I419" s="120"/>
    </row>
    <row r="420" spans="1:11" ht="136.80000000000001" x14ac:dyDescent="0.65">
      <c r="D420" s="121" t="s">
        <v>23</v>
      </c>
      <c r="E420" s="122" t="s">
        <v>65</v>
      </c>
      <c r="F420" s="123" t="s">
        <v>66</v>
      </c>
      <c r="G420" s="122" t="s">
        <v>67</v>
      </c>
      <c r="H420" s="123" t="s">
        <v>48</v>
      </c>
      <c r="I420" s="124" t="s">
        <v>29</v>
      </c>
    </row>
    <row r="421" spans="1:11" x14ac:dyDescent="0.65">
      <c r="D421" s="125" t="s">
        <v>30</v>
      </c>
      <c r="E421" s="126">
        <f>B16</f>
        <v>0</v>
      </c>
      <c r="F421" s="127">
        <f>B31</f>
        <v>0</v>
      </c>
      <c r="G421" s="126">
        <f>B13</f>
        <v>0</v>
      </c>
      <c r="H421" s="126">
        <f>B35</f>
        <v>0</v>
      </c>
      <c r="I421" s="126">
        <f>SUM(E421:H421)</f>
        <v>0</v>
      </c>
    </row>
    <row r="422" spans="1:11" x14ac:dyDescent="0.65">
      <c r="D422" s="125" t="s">
        <v>31</v>
      </c>
      <c r="E422" s="126">
        <f>B17</f>
        <v>0</v>
      </c>
      <c r="F422" s="127">
        <f>B32+B33</f>
        <v>0</v>
      </c>
      <c r="G422" s="126">
        <f>B14</f>
        <v>0</v>
      </c>
      <c r="H422" s="126">
        <f>B36</f>
        <v>0</v>
      </c>
      <c r="I422" s="126">
        <f>SUM(E422:H422)</f>
        <v>0</v>
      </c>
    </row>
    <row r="423" spans="1:11" ht="23.4" thickBot="1" x14ac:dyDescent="0.7">
      <c r="D423" s="128" t="s">
        <v>29</v>
      </c>
      <c r="E423" s="129">
        <f>SUM(E421:E422)</f>
        <v>0</v>
      </c>
      <c r="F423" s="130">
        <f>SUM(F421:F422)</f>
        <v>0</v>
      </c>
      <c r="G423" s="129">
        <f>SUM(G421:G422)</f>
        <v>0</v>
      </c>
      <c r="H423" s="130">
        <f>SUM(H421:H422)</f>
        <v>0</v>
      </c>
      <c r="I423" s="129">
        <f>SUM(I421:I422)</f>
        <v>0</v>
      </c>
    </row>
    <row r="424" spans="1:11" ht="23.4" thickTop="1" x14ac:dyDescent="0.65"/>
    <row r="427" spans="1:11" x14ac:dyDescent="0.65">
      <c r="A427" s="140" t="s">
        <v>44</v>
      </c>
      <c r="B427" s="140"/>
      <c r="C427" s="140"/>
      <c r="D427" s="140"/>
      <c r="E427" s="131"/>
      <c r="F427" s="140" t="s">
        <v>45</v>
      </c>
      <c r="G427" s="140"/>
      <c r="H427" s="140"/>
      <c r="I427" s="140"/>
      <c r="J427" s="140"/>
      <c r="K427" s="131"/>
    </row>
    <row r="428" spans="1:11" x14ac:dyDescent="0.65">
      <c r="A428" s="140" t="s">
        <v>22</v>
      </c>
      <c r="B428" s="140"/>
      <c r="C428" s="140"/>
      <c r="D428" s="140"/>
      <c r="E428" s="131"/>
      <c r="F428" s="140" t="s">
        <v>21</v>
      </c>
      <c r="G428" s="140"/>
      <c r="H428" s="140"/>
      <c r="I428" s="140"/>
      <c r="J428" s="140"/>
      <c r="K428" s="131"/>
    </row>
  </sheetData>
  <sheetProtection formatCells="0" formatColumns="0" formatRows="0"/>
  <mergeCells count="441">
    <mergeCell ref="J43:J44"/>
    <mergeCell ref="K43:L43"/>
    <mergeCell ref="A45:L45"/>
    <mergeCell ref="A46:L46"/>
    <mergeCell ref="A47:L47"/>
    <mergeCell ref="A48:D48"/>
    <mergeCell ref="A2:J2"/>
    <mergeCell ref="A3:J3"/>
    <mergeCell ref="H6:J6"/>
    <mergeCell ref="K42:L42"/>
    <mergeCell ref="A43:D44"/>
    <mergeCell ref="E43:E44"/>
    <mergeCell ref="F43:F44"/>
    <mergeCell ref="G43:G44"/>
    <mergeCell ref="H43:H44"/>
    <mergeCell ref="I43:I44"/>
    <mergeCell ref="A55:D55"/>
    <mergeCell ref="A56:D56"/>
    <mergeCell ref="A57:D57"/>
    <mergeCell ref="A58:D58"/>
    <mergeCell ref="A59:D59"/>
    <mergeCell ref="A60:D60"/>
    <mergeCell ref="A49:D49"/>
    <mergeCell ref="A50:D50"/>
    <mergeCell ref="A51:D51"/>
    <mergeCell ref="A52:D52"/>
    <mergeCell ref="A53:D53"/>
    <mergeCell ref="A54:D54"/>
    <mergeCell ref="A67:D67"/>
    <mergeCell ref="A68:D68"/>
    <mergeCell ref="A69:D69"/>
    <mergeCell ref="A70:D70"/>
    <mergeCell ref="A71:D71"/>
    <mergeCell ref="A72:D72"/>
    <mergeCell ref="A61:D61"/>
    <mergeCell ref="A62:D62"/>
    <mergeCell ref="A63:D63"/>
    <mergeCell ref="A64:D64"/>
    <mergeCell ref="A65:D65"/>
    <mergeCell ref="A66:D66"/>
    <mergeCell ref="A79:L79"/>
    <mergeCell ref="A80:D80"/>
    <mergeCell ref="A81:D81"/>
    <mergeCell ref="A82:D82"/>
    <mergeCell ref="A83:D83"/>
    <mergeCell ref="A84:D84"/>
    <mergeCell ref="A73:D73"/>
    <mergeCell ref="A74:D74"/>
    <mergeCell ref="A75:D75"/>
    <mergeCell ref="A76:D76"/>
    <mergeCell ref="A77:D77"/>
    <mergeCell ref="A78:H78"/>
    <mergeCell ref="A91:D91"/>
    <mergeCell ref="A92:D92"/>
    <mergeCell ref="A93:D93"/>
    <mergeCell ref="A94:D94"/>
    <mergeCell ref="A95:D95"/>
    <mergeCell ref="A96:D96"/>
    <mergeCell ref="A85:D85"/>
    <mergeCell ref="A86:D86"/>
    <mergeCell ref="A87:D87"/>
    <mergeCell ref="A88:D88"/>
    <mergeCell ref="A89:D89"/>
    <mergeCell ref="A90:D90"/>
    <mergeCell ref="A103:D103"/>
    <mergeCell ref="A104:D104"/>
    <mergeCell ref="A105:D105"/>
    <mergeCell ref="A106:D106"/>
    <mergeCell ref="A107:D107"/>
    <mergeCell ref="A108:D108"/>
    <mergeCell ref="A97:D97"/>
    <mergeCell ref="A98:D98"/>
    <mergeCell ref="A99:D99"/>
    <mergeCell ref="A100:D100"/>
    <mergeCell ref="A101:D101"/>
    <mergeCell ref="A102:D102"/>
    <mergeCell ref="A115:D115"/>
    <mergeCell ref="A116:D116"/>
    <mergeCell ref="A117:D117"/>
    <mergeCell ref="A118:D118"/>
    <mergeCell ref="A119:D119"/>
    <mergeCell ref="A120:D120"/>
    <mergeCell ref="A109:D109"/>
    <mergeCell ref="A110:H110"/>
    <mergeCell ref="A111:H111"/>
    <mergeCell ref="A112:L112"/>
    <mergeCell ref="A113:L113"/>
    <mergeCell ref="A114:D114"/>
    <mergeCell ref="A127:D127"/>
    <mergeCell ref="A128:D128"/>
    <mergeCell ref="A129:D129"/>
    <mergeCell ref="A130:D130"/>
    <mergeCell ref="A131:D131"/>
    <mergeCell ref="A132:D132"/>
    <mergeCell ref="A121:D121"/>
    <mergeCell ref="A122:D122"/>
    <mergeCell ref="A123:D123"/>
    <mergeCell ref="A124:D124"/>
    <mergeCell ref="A125:D125"/>
    <mergeCell ref="A126:D126"/>
    <mergeCell ref="A139:D139"/>
    <mergeCell ref="A140:D140"/>
    <mergeCell ref="A141:D141"/>
    <mergeCell ref="A142:D142"/>
    <mergeCell ref="A143:D143"/>
    <mergeCell ref="A144:H144"/>
    <mergeCell ref="A133:D133"/>
    <mergeCell ref="A134:D134"/>
    <mergeCell ref="A135:D135"/>
    <mergeCell ref="A136:D136"/>
    <mergeCell ref="A137:D137"/>
    <mergeCell ref="A138:D138"/>
    <mergeCell ref="A151:D151"/>
    <mergeCell ref="A152:D152"/>
    <mergeCell ref="A153:D153"/>
    <mergeCell ref="A154:D154"/>
    <mergeCell ref="A155:D155"/>
    <mergeCell ref="A156:D156"/>
    <mergeCell ref="A145:L145"/>
    <mergeCell ref="A146:D146"/>
    <mergeCell ref="A147:D147"/>
    <mergeCell ref="A148:D148"/>
    <mergeCell ref="A149:D149"/>
    <mergeCell ref="A150:D150"/>
    <mergeCell ref="A163:D163"/>
    <mergeCell ref="A164:D164"/>
    <mergeCell ref="A165:D165"/>
    <mergeCell ref="A166:D166"/>
    <mergeCell ref="A167:D167"/>
    <mergeCell ref="A168:D168"/>
    <mergeCell ref="A157:D157"/>
    <mergeCell ref="A158:D158"/>
    <mergeCell ref="A159:D159"/>
    <mergeCell ref="A160:D160"/>
    <mergeCell ref="A161:D161"/>
    <mergeCell ref="A162:D162"/>
    <mergeCell ref="A175:D175"/>
    <mergeCell ref="A176:H176"/>
    <mergeCell ref="A177:H177"/>
    <mergeCell ref="A178:D179"/>
    <mergeCell ref="E178:E179"/>
    <mergeCell ref="F178:F179"/>
    <mergeCell ref="G178:G179"/>
    <mergeCell ref="H178:H179"/>
    <mergeCell ref="A169:D169"/>
    <mergeCell ref="A170:D170"/>
    <mergeCell ref="A171:D171"/>
    <mergeCell ref="A172:D172"/>
    <mergeCell ref="A173:D173"/>
    <mergeCell ref="A174:D174"/>
    <mergeCell ref="A183:D183"/>
    <mergeCell ref="A184:D184"/>
    <mergeCell ref="A185:D185"/>
    <mergeCell ref="A186:D186"/>
    <mergeCell ref="A187:D187"/>
    <mergeCell ref="A188:D188"/>
    <mergeCell ref="I178:I179"/>
    <mergeCell ref="J178:J179"/>
    <mergeCell ref="K178:L178"/>
    <mergeCell ref="A180:L180"/>
    <mergeCell ref="A181:L181"/>
    <mergeCell ref="A182:D182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207:D207"/>
    <mergeCell ref="A208:D208"/>
    <mergeCell ref="A209:D209"/>
    <mergeCell ref="A210:D210"/>
    <mergeCell ref="A211:D211"/>
    <mergeCell ref="A212:H212"/>
    <mergeCell ref="A201:D201"/>
    <mergeCell ref="A202:D202"/>
    <mergeCell ref="A203:D203"/>
    <mergeCell ref="A204:D204"/>
    <mergeCell ref="A205:D205"/>
    <mergeCell ref="A206:D206"/>
    <mergeCell ref="A219:D219"/>
    <mergeCell ref="A220:D220"/>
    <mergeCell ref="A221:D221"/>
    <mergeCell ref="A222:D222"/>
    <mergeCell ref="A223:D223"/>
    <mergeCell ref="A224:D224"/>
    <mergeCell ref="A213:L213"/>
    <mergeCell ref="A214:D214"/>
    <mergeCell ref="A215:D215"/>
    <mergeCell ref="A216:D216"/>
    <mergeCell ref="A217:D217"/>
    <mergeCell ref="A218:D218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43:D243"/>
    <mergeCell ref="A244:H244"/>
    <mergeCell ref="A245:H245"/>
    <mergeCell ref="A246:L246"/>
    <mergeCell ref="A247:L247"/>
    <mergeCell ref="A248:D248"/>
    <mergeCell ref="A237:D237"/>
    <mergeCell ref="A238:D238"/>
    <mergeCell ref="A239:D239"/>
    <mergeCell ref="A240:D240"/>
    <mergeCell ref="A241:D241"/>
    <mergeCell ref="A242:D242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79:L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H278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315:D315"/>
    <mergeCell ref="A316:D316"/>
    <mergeCell ref="A317:D317"/>
    <mergeCell ref="A318:D318"/>
    <mergeCell ref="A319:D319"/>
    <mergeCell ref="A320:D320"/>
    <mergeCell ref="A309:D309"/>
    <mergeCell ref="A310:H310"/>
    <mergeCell ref="A311:H311"/>
    <mergeCell ref="A312:L312"/>
    <mergeCell ref="A313:L313"/>
    <mergeCell ref="A314:D314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39:D339"/>
    <mergeCell ref="A340:D340"/>
    <mergeCell ref="A341:D341"/>
    <mergeCell ref="A342:D342"/>
    <mergeCell ref="A343:D343"/>
    <mergeCell ref="A344:H344"/>
    <mergeCell ref="A333:D333"/>
    <mergeCell ref="A334:D334"/>
    <mergeCell ref="A335:D335"/>
    <mergeCell ref="A336:D336"/>
    <mergeCell ref="A337:D337"/>
    <mergeCell ref="A338:D338"/>
    <mergeCell ref="A351:D351"/>
    <mergeCell ref="A352:D352"/>
    <mergeCell ref="A353:D353"/>
    <mergeCell ref="A354:D354"/>
    <mergeCell ref="A355:D355"/>
    <mergeCell ref="A356:D356"/>
    <mergeCell ref="A345:L345"/>
    <mergeCell ref="A346:D346"/>
    <mergeCell ref="A347:D347"/>
    <mergeCell ref="A348:D348"/>
    <mergeCell ref="A349:D349"/>
    <mergeCell ref="A350:D350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75:D375"/>
    <mergeCell ref="A376:H376"/>
    <mergeCell ref="A377:H377"/>
    <mergeCell ref="A378:H378"/>
    <mergeCell ref="A379:L379"/>
    <mergeCell ref="A380:L380"/>
    <mergeCell ref="A369:D369"/>
    <mergeCell ref="A370:D370"/>
    <mergeCell ref="A371:D371"/>
    <mergeCell ref="A372:D372"/>
    <mergeCell ref="A373:D373"/>
    <mergeCell ref="A374:D374"/>
    <mergeCell ref="A383:D383"/>
    <mergeCell ref="E383:F383"/>
    <mergeCell ref="G383:H383"/>
    <mergeCell ref="A384:D384"/>
    <mergeCell ref="E384:F384"/>
    <mergeCell ref="G384:H384"/>
    <mergeCell ref="A381:D381"/>
    <mergeCell ref="E381:F381"/>
    <mergeCell ref="G381:H381"/>
    <mergeCell ref="A382:D382"/>
    <mergeCell ref="E382:F382"/>
    <mergeCell ref="G382:H382"/>
    <mergeCell ref="A387:F387"/>
    <mergeCell ref="G387:H387"/>
    <mergeCell ref="A388:M388"/>
    <mergeCell ref="A389:D389"/>
    <mergeCell ref="E389:F389"/>
    <mergeCell ref="G389:H389"/>
    <mergeCell ref="A385:D385"/>
    <mergeCell ref="E385:F385"/>
    <mergeCell ref="G385:H385"/>
    <mergeCell ref="A386:D386"/>
    <mergeCell ref="E386:F386"/>
    <mergeCell ref="G386:H386"/>
    <mergeCell ref="A392:D392"/>
    <mergeCell ref="E392:F392"/>
    <mergeCell ref="G392:H392"/>
    <mergeCell ref="A393:D393"/>
    <mergeCell ref="E393:F393"/>
    <mergeCell ref="G393:H393"/>
    <mergeCell ref="A390:D390"/>
    <mergeCell ref="E390:F390"/>
    <mergeCell ref="G390:H390"/>
    <mergeCell ref="A391:D391"/>
    <mergeCell ref="E391:F391"/>
    <mergeCell ref="G391:H391"/>
    <mergeCell ref="A396:F396"/>
    <mergeCell ref="G396:H396"/>
    <mergeCell ref="A397:L397"/>
    <mergeCell ref="A398:D398"/>
    <mergeCell ref="E398:F398"/>
    <mergeCell ref="G398:H398"/>
    <mergeCell ref="A394:D394"/>
    <mergeCell ref="E394:F394"/>
    <mergeCell ref="G394:H394"/>
    <mergeCell ref="A395:D395"/>
    <mergeCell ref="E395:F395"/>
    <mergeCell ref="G395:H395"/>
    <mergeCell ref="A401:D401"/>
    <mergeCell ref="E401:F401"/>
    <mergeCell ref="G401:H401"/>
    <mergeCell ref="A402:D402"/>
    <mergeCell ref="E402:F402"/>
    <mergeCell ref="G402:H402"/>
    <mergeCell ref="A399:D399"/>
    <mergeCell ref="E399:F399"/>
    <mergeCell ref="G399:H399"/>
    <mergeCell ref="A400:D400"/>
    <mergeCell ref="E400:F400"/>
    <mergeCell ref="G400:H400"/>
    <mergeCell ref="A406:L406"/>
    <mergeCell ref="A407:D407"/>
    <mergeCell ref="E407:F407"/>
    <mergeCell ref="G407:H407"/>
    <mergeCell ref="A408:D408"/>
    <mergeCell ref="E408:F408"/>
    <mergeCell ref="G408:H408"/>
    <mergeCell ref="A403:D403"/>
    <mergeCell ref="E403:F403"/>
    <mergeCell ref="G403:H403"/>
    <mergeCell ref="A404:F404"/>
    <mergeCell ref="G404:H404"/>
    <mergeCell ref="A405:H405"/>
    <mergeCell ref="A428:D428"/>
    <mergeCell ref="F428:J428"/>
    <mergeCell ref="A413:H413"/>
    <mergeCell ref="A414:H414"/>
    <mergeCell ref="A415:H415"/>
    <mergeCell ref="A416:H416"/>
    <mergeCell ref="A427:D427"/>
    <mergeCell ref="F427:J427"/>
    <mergeCell ref="A409:D409"/>
    <mergeCell ref="E409:F409"/>
    <mergeCell ref="G409:H409"/>
    <mergeCell ref="A410:H410"/>
    <mergeCell ref="A411:H411"/>
    <mergeCell ref="A412:H4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5" orientation="portrait" r:id="rId1"/>
  <rowBreaks count="3" manualBreakCount="3">
    <brk id="85" max="9" man="1"/>
    <brk id="193" max="9" man="1"/>
    <brk id="303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3C0D-994B-438A-9981-486BB186C6A9}">
  <dimension ref="A2:M428"/>
  <sheetViews>
    <sheetView showGridLines="0" topLeftCell="A404" zoomScale="70" zoomScaleNormal="70" zoomScaleSheetLayoutView="55" workbookViewId="0">
      <selection activeCell="F424" sqref="F424"/>
    </sheetView>
  </sheetViews>
  <sheetFormatPr defaultColWidth="8.69921875" defaultRowHeight="22.8" x14ac:dyDescent="0.65"/>
  <cols>
    <col min="1" max="1" width="44.3984375" style="30" bestFit="1" customWidth="1"/>
    <col min="2" max="2" width="15.69921875" style="30" customWidth="1"/>
    <col min="3" max="3" width="1.19921875" style="30" customWidth="1"/>
    <col min="4" max="4" width="21.09765625" style="30" customWidth="1"/>
    <col min="5" max="5" width="15.8984375" style="30" customWidth="1"/>
    <col min="6" max="6" width="13.09765625" style="30" customWidth="1"/>
    <col min="7" max="7" width="11.3984375" style="31" customWidth="1"/>
    <col min="8" max="8" width="11.19921875" style="31" customWidth="1"/>
    <col min="9" max="9" width="13.8984375" style="31" customWidth="1"/>
    <col min="10" max="10" width="11.3984375" style="31" customWidth="1"/>
    <col min="11" max="11" width="10" style="30" customWidth="1"/>
    <col min="12" max="12" width="10.09765625" style="30" customWidth="1"/>
    <col min="13" max="16384" width="8.69921875" style="30"/>
  </cols>
  <sheetData>
    <row r="2" spans="1:12" x14ac:dyDescent="0.65">
      <c r="A2" s="202" t="s">
        <v>12</v>
      </c>
      <c r="B2" s="202"/>
      <c r="C2" s="202"/>
      <c r="D2" s="202"/>
      <c r="E2" s="202"/>
      <c r="F2" s="202"/>
      <c r="G2" s="202"/>
      <c r="H2" s="202"/>
      <c r="I2" s="202"/>
      <c r="J2" s="202"/>
      <c r="K2" s="32"/>
    </row>
    <row r="3" spans="1:12" x14ac:dyDescent="0.65">
      <c r="A3" s="202" t="s">
        <v>138</v>
      </c>
      <c r="B3" s="202"/>
      <c r="C3" s="202"/>
      <c r="D3" s="202"/>
      <c r="E3" s="202"/>
      <c r="F3" s="202"/>
      <c r="G3" s="202"/>
      <c r="H3" s="202"/>
      <c r="I3" s="202"/>
      <c r="J3" s="202"/>
      <c r="K3" s="32"/>
    </row>
    <row r="4" spans="1:12" x14ac:dyDescent="0.65">
      <c r="A4" s="33"/>
      <c r="B4" s="33"/>
      <c r="C4" s="33"/>
      <c r="D4" s="33"/>
      <c r="E4" s="33"/>
      <c r="F4" s="33"/>
      <c r="G4" s="32"/>
      <c r="H4" s="32"/>
      <c r="I4" s="32"/>
    </row>
    <row r="5" spans="1:12" ht="23.4" thickBot="1" x14ac:dyDescent="0.7"/>
    <row r="6" spans="1:12" s="36" customFormat="1" ht="23.4" thickBot="1" x14ac:dyDescent="0.7">
      <c r="A6" s="33" t="s">
        <v>0</v>
      </c>
      <c r="B6" s="33"/>
      <c r="C6" s="33"/>
      <c r="D6" s="34"/>
      <c r="E6" s="35"/>
      <c r="G6" s="32" t="s">
        <v>1</v>
      </c>
      <c r="H6" s="203"/>
      <c r="I6" s="204"/>
      <c r="J6" s="205"/>
      <c r="K6" s="30"/>
    </row>
    <row r="7" spans="1:12" ht="23.4" thickBot="1" x14ac:dyDescent="0.7"/>
    <row r="8" spans="1:12" s="36" customFormat="1" ht="23.4" thickBot="1" x14ac:dyDescent="0.7">
      <c r="A8" s="33" t="s">
        <v>19</v>
      </c>
      <c r="B8" s="33"/>
      <c r="C8" s="33"/>
      <c r="D8" s="37">
        <v>5</v>
      </c>
      <c r="E8" s="36" t="s">
        <v>49</v>
      </c>
      <c r="G8" s="32" t="s">
        <v>50</v>
      </c>
      <c r="H8" s="38"/>
      <c r="I8" s="37">
        <v>0</v>
      </c>
      <c r="J8" s="32" t="s">
        <v>2</v>
      </c>
    </row>
    <row r="9" spans="1:12" s="36" customFormat="1" x14ac:dyDescent="0.65">
      <c r="D9" s="35"/>
      <c r="E9" s="35"/>
      <c r="F9" s="35"/>
      <c r="G9" s="32"/>
      <c r="H9" s="32"/>
      <c r="I9" s="38"/>
      <c r="J9" s="38"/>
    </row>
    <row r="10" spans="1:12" s="36" customFormat="1" ht="45.6" x14ac:dyDescent="0.65">
      <c r="A10" s="39" t="s">
        <v>159</v>
      </c>
      <c r="B10" s="40"/>
      <c r="C10" s="40"/>
      <c r="D10" s="41">
        <f>IF(D8=2,12*7500*I8,IF(D8=5,12*6500*I8,IF(D8=1,12*7500*I8,IF(D8=2.5,12*6000*I8,"0"))))</f>
        <v>0</v>
      </c>
      <c r="E10" s="42" t="s">
        <v>4</v>
      </c>
      <c r="G10" s="38"/>
      <c r="H10" s="38"/>
      <c r="I10" s="38"/>
      <c r="J10" s="38"/>
    </row>
    <row r="11" spans="1:12" s="36" customFormat="1" ht="45.6" x14ac:dyDescent="0.65">
      <c r="A11" s="39" t="s">
        <v>58</v>
      </c>
      <c r="B11" s="41">
        <f>D10-B12</f>
        <v>0</v>
      </c>
      <c r="C11" s="43"/>
      <c r="D11" s="43"/>
      <c r="E11" s="42"/>
      <c r="G11" s="38"/>
      <c r="H11" s="38"/>
      <c r="I11" s="38"/>
      <c r="J11" s="38"/>
    </row>
    <row r="12" spans="1:12" s="36" customFormat="1" ht="45.6" x14ac:dyDescent="0.65">
      <c r="A12" s="44" t="s">
        <v>61</v>
      </c>
      <c r="B12" s="41">
        <f>SUM(B13:B14)</f>
        <v>0</v>
      </c>
      <c r="C12" s="43"/>
      <c r="D12" s="43"/>
      <c r="E12" s="42"/>
      <c r="G12" s="38"/>
      <c r="H12" s="38"/>
      <c r="I12" s="38"/>
      <c r="J12" s="38"/>
    </row>
    <row r="13" spans="1:12" s="47" customFormat="1" ht="24.6" x14ac:dyDescent="0.7">
      <c r="A13" s="45" t="s">
        <v>62</v>
      </c>
      <c r="B13" s="46">
        <f>I408</f>
        <v>0</v>
      </c>
      <c r="C13" s="43"/>
      <c r="E13" s="48"/>
      <c r="F13" s="49"/>
      <c r="G13" s="50"/>
      <c r="H13" s="50"/>
      <c r="I13" s="50"/>
      <c r="J13" s="51"/>
      <c r="K13" s="52"/>
      <c r="L13" s="52"/>
    </row>
    <row r="14" spans="1:12" s="47" customFormat="1" ht="24.6" x14ac:dyDescent="0.7">
      <c r="A14" s="45" t="s">
        <v>63</v>
      </c>
      <c r="B14" s="53">
        <f>I409</f>
        <v>0</v>
      </c>
      <c r="C14" s="43"/>
      <c r="E14" s="48"/>
      <c r="F14" s="49"/>
      <c r="G14" s="50"/>
      <c r="H14" s="50"/>
      <c r="I14" s="50"/>
      <c r="J14" s="51"/>
      <c r="K14" s="52"/>
      <c r="L14" s="52"/>
    </row>
    <row r="15" spans="1:12" s="36" customFormat="1" ht="24.6" x14ac:dyDescent="0.65">
      <c r="A15" s="40" t="s">
        <v>82</v>
      </c>
      <c r="B15" s="40"/>
      <c r="C15" s="40"/>
      <c r="D15" s="41">
        <f>SUM(B16:B17)</f>
        <v>0</v>
      </c>
      <c r="E15" s="42" t="s">
        <v>4</v>
      </c>
      <c r="G15" s="38"/>
      <c r="H15" s="38"/>
      <c r="I15" s="38"/>
      <c r="J15" s="38"/>
    </row>
    <row r="16" spans="1:12" ht="24.6" x14ac:dyDescent="0.65">
      <c r="A16" s="54" t="s">
        <v>62</v>
      </c>
      <c r="B16" s="55">
        <f>I78+I144+I212+I278+I344</f>
        <v>0</v>
      </c>
      <c r="C16" s="43"/>
      <c r="E16" s="56"/>
    </row>
    <row r="17" spans="1:10" ht="24.6" x14ac:dyDescent="0.65">
      <c r="A17" s="54" t="s">
        <v>63</v>
      </c>
      <c r="B17" s="55">
        <f>I110+I176+I244+I310+I376</f>
        <v>0</v>
      </c>
      <c r="C17" s="43"/>
      <c r="E17" s="56"/>
    </row>
    <row r="18" spans="1:10" ht="45.6" x14ac:dyDescent="0.65">
      <c r="A18" s="57" t="s">
        <v>59</v>
      </c>
      <c r="B18" s="43"/>
      <c r="C18" s="43"/>
      <c r="E18" s="56"/>
    </row>
    <row r="19" spans="1:10" ht="45.6" x14ac:dyDescent="0.65">
      <c r="A19" s="39" t="s">
        <v>161</v>
      </c>
      <c r="B19" s="43"/>
      <c r="C19" s="43"/>
      <c r="D19" s="58">
        <f>SUM(B20:B29)</f>
        <v>0</v>
      </c>
      <c r="E19" s="56"/>
    </row>
    <row r="20" spans="1:10" s="1" customFormat="1" ht="45.6" x14ac:dyDescent="0.65">
      <c r="A20" s="135" t="s">
        <v>162</v>
      </c>
      <c r="B20" s="136"/>
      <c r="C20" s="137"/>
      <c r="E20" s="138"/>
      <c r="G20" s="139"/>
      <c r="H20" s="139"/>
      <c r="I20" s="139"/>
      <c r="J20" s="139"/>
    </row>
    <row r="21" spans="1:10" s="1" customFormat="1" ht="45.6" x14ac:dyDescent="0.65">
      <c r="A21" s="135" t="s">
        <v>77</v>
      </c>
      <c r="B21" s="136"/>
      <c r="C21" s="137"/>
      <c r="E21" s="138"/>
      <c r="G21" s="139"/>
      <c r="H21" s="139"/>
      <c r="I21" s="139"/>
      <c r="J21" s="139"/>
    </row>
    <row r="22" spans="1:10" s="1" customFormat="1" ht="45.6" x14ac:dyDescent="0.65">
      <c r="A22" s="135" t="s">
        <v>135</v>
      </c>
      <c r="B22" s="136"/>
      <c r="C22" s="137"/>
      <c r="E22" s="138"/>
      <c r="G22" s="139"/>
      <c r="H22" s="139"/>
      <c r="I22" s="139"/>
      <c r="J22" s="139"/>
    </row>
    <row r="23" spans="1:10" s="1" customFormat="1" ht="45.6" x14ac:dyDescent="0.65">
      <c r="A23" s="135" t="s">
        <v>136</v>
      </c>
      <c r="B23" s="136"/>
      <c r="C23" s="137"/>
      <c r="E23" s="138"/>
      <c r="G23" s="139"/>
      <c r="H23" s="139"/>
      <c r="I23" s="139"/>
      <c r="J23" s="139"/>
    </row>
    <row r="24" spans="1:10" s="1" customFormat="1" ht="45.6" x14ac:dyDescent="0.65">
      <c r="A24" s="135" t="s">
        <v>163</v>
      </c>
      <c r="B24" s="136"/>
      <c r="C24" s="137"/>
      <c r="E24" s="138"/>
      <c r="G24" s="139"/>
      <c r="H24" s="139"/>
      <c r="I24" s="139"/>
      <c r="J24" s="139"/>
    </row>
    <row r="25" spans="1:10" s="1" customFormat="1" ht="45.6" x14ac:dyDescent="0.65">
      <c r="A25" s="135" t="s">
        <v>164</v>
      </c>
      <c r="B25" s="136"/>
      <c r="C25" s="137"/>
      <c r="E25" s="138"/>
      <c r="G25" s="139"/>
      <c r="H25" s="139"/>
      <c r="I25" s="139"/>
      <c r="J25" s="139"/>
    </row>
    <row r="26" spans="1:10" s="1" customFormat="1" ht="45.6" x14ac:dyDescent="0.65">
      <c r="A26" s="135" t="s">
        <v>165</v>
      </c>
      <c r="B26" s="136"/>
      <c r="C26" s="137"/>
      <c r="E26" s="138"/>
      <c r="G26" s="139"/>
      <c r="H26" s="139"/>
      <c r="I26" s="139"/>
      <c r="J26" s="139"/>
    </row>
    <row r="27" spans="1:10" s="1" customFormat="1" ht="45.6" x14ac:dyDescent="0.65">
      <c r="A27" s="135" t="s">
        <v>166</v>
      </c>
      <c r="B27" s="136"/>
      <c r="C27" s="137"/>
      <c r="E27" s="138"/>
      <c r="G27" s="139"/>
      <c r="H27" s="139"/>
      <c r="I27" s="139"/>
      <c r="J27" s="139"/>
    </row>
    <row r="28" spans="1:10" s="1" customFormat="1" ht="45.6" x14ac:dyDescent="0.65">
      <c r="A28" s="135" t="s">
        <v>167</v>
      </c>
      <c r="B28" s="136"/>
      <c r="C28" s="137"/>
      <c r="E28" s="138"/>
      <c r="G28" s="139"/>
      <c r="H28" s="139"/>
      <c r="I28" s="139"/>
      <c r="J28" s="139"/>
    </row>
    <row r="29" spans="1:10" s="1" customFormat="1" ht="45.6" x14ac:dyDescent="0.65">
      <c r="A29" s="135" t="s">
        <v>168</v>
      </c>
      <c r="B29" s="136"/>
      <c r="C29" s="137"/>
      <c r="E29" s="138"/>
      <c r="G29" s="139"/>
      <c r="H29" s="139"/>
      <c r="I29" s="139"/>
      <c r="J29" s="139"/>
    </row>
    <row r="30" spans="1:10" s="36" customFormat="1" ht="24.6" x14ac:dyDescent="0.65">
      <c r="A30" s="39" t="s">
        <v>139</v>
      </c>
      <c r="B30" s="59"/>
      <c r="C30" s="60"/>
      <c r="D30" s="58">
        <f>SUM(B31:B33)</f>
        <v>0</v>
      </c>
      <c r="E30" s="42" t="s">
        <v>4</v>
      </c>
      <c r="G30" s="38"/>
      <c r="H30" s="38"/>
      <c r="I30" s="38"/>
      <c r="J30" s="38"/>
    </row>
    <row r="31" spans="1:10" ht="24.6" x14ac:dyDescent="0.65">
      <c r="A31" s="54" t="s">
        <v>62</v>
      </c>
      <c r="B31" s="55">
        <f>I387</f>
        <v>0</v>
      </c>
      <c r="C31" s="43"/>
      <c r="E31" s="56"/>
    </row>
    <row r="32" spans="1:10" ht="24.6" x14ac:dyDescent="0.65">
      <c r="A32" s="54" t="s">
        <v>84</v>
      </c>
      <c r="B32" s="55">
        <f>I396</f>
        <v>0</v>
      </c>
      <c r="C32" s="43"/>
      <c r="E32" s="56"/>
    </row>
    <row r="33" spans="1:12" ht="24.6" x14ac:dyDescent="0.65">
      <c r="A33" s="54" t="s">
        <v>85</v>
      </c>
      <c r="B33" s="55">
        <f>I404</f>
        <v>0</v>
      </c>
      <c r="C33" s="43"/>
      <c r="E33" s="56"/>
    </row>
    <row r="34" spans="1:12" s="36" customFormat="1" x14ac:dyDescent="0.65">
      <c r="A34" s="40" t="s">
        <v>60</v>
      </c>
      <c r="B34" s="40"/>
      <c r="C34" s="40"/>
      <c r="D34" s="58">
        <f>SUM(B35:B36)</f>
        <v>0</v>
      </c>
      <c r="E34" s="42" t="s">
        <v>4</v>
      </c>
      <c r="G34" s="38"/>
      <c r="H34" s="38"/>
      <c r="I34" s="38"/>
      <c r="J34" s="38"/>
    </row>
    <row r="35" spans="1:12" s="36" customFormat="1" ht="24.6" x14ac:dyDescent="0.65">
      <c r="A35" s="54" t="s">
        <v>62</v>
      </c>
      <c r="B35" s="55">
        <f>I413</f>
        <v>0</v>
      </c>
      <c r="C35" s="43"/>
      <c r="E35" s="56"/>
      <c r="G35" s="38"/>
      <c r="H35" s="38"/>
      <c r="I35" s="38"/>
      <c r="J35" s="38"/>
    </row>
    <row r="36" spans="1:12" s="36" customFormat="1" ht="25.2" thickBot="1" x14ac:dyDescent="0.7">
      <c r="A36" s="54" t="s">
        <v>63</v>
      </c>
      <c r="B36" s="55">
        <f>I414</f>
        <v>0</v>
      </c>
      <c r="C36" s="43"/>
      <c r="E36" s="56"/>
      <c r="G36" s="38"/>
      <c r="H36" s="38"/>
      <c r="I36" s="38"/>
      <c r="J36" s="38"/>
    </row>
    <row r="37" spans="1:12" s="36" customFormat="1" ht="23.4" thickBot="1" x14ac:dyDescent="0.7">
      <c r="A37" s="40" t="s">
        <v>132</v>
      </c>
      <c r="B37" s="40"/>
      <c r="C37" s="40"/>
      <c r="D37" s="61">
        <f>B12+D15+D30+D34</f>
        <v>0</v>
      </c>
      <c r="E37" s="42" t="s">
        <v>4</v>
      </c>
      <c r="G37" s="38"/>
      <c r="H37" s="38"/>
      <c r="I37" s="38"/>
      <c r="J37" s="38"/>
    </row>
    <row r="38" spans="1:12" s="36" customFormat="1" ht="23.4" thickBot="1" x14ac:dyDescent="0.7">
      <c r="A38" s="40" t="s">
        <v>133</v>
      </c>
      <c r="B38" s="40"/>
      <c r="C38" s="40"/>
      <c r="D38" s="61">
        <f>D10+D15+D30+D34</f>
        <v>0</v>
      </c>
      <c r="E38" s="42" t="s">
        <v>4</v>
      </c>
      <c r="G38" s="38"/>
      <c r="H38" s="38"/>
      <c r="I38" s="38"/>
      <c r="J38" s="38"/>
    </row>
    <row r="39" spans="1:12" x14ac:dyDescent="0.65">
      <c r="A39" s="31" t="s">
        <v>3</v>
      </c>
      <c r="B39" s="31"/>
      <c r="C39" s="31"/>
      <c r="D39" s="62">
        <f>J378+J405+J415</f>
        <v>0</v>
      </c>
      <c r="E39" s="42" t="s">
        <v>4</v>
      </c>
    </row>
    <row r="40" spans="1:12" s="36" customFormat="1" ht="23.4" thickBot="1" x14ac:dyDescent="0.7">
      <c r="A40" s="36" t="s">
        <v>20</v>
      </c>
      <c r="D40" s="63">
        <f>D38+D39</f>
        <v>0</v>
      </c>
      <c r="E40" s="42" t="s">
        <v>4</v>
      </c>
      <c r="G40" s="38"/>
      <c r="H40" s="38"/>
      <c r="I40" s="38"/>
      <c r="J40" s="38"/>
    </row>
    <row r="41" spans="1:12" ht="23.4" thickTop="1" x14ac:dyDescent="0.65"/>
    <row r="42" spans="1:12" x14ac:dyDescent="0.65">
      <c r="K42" s="140"/>
      <c r="L42" s="140"/>
    </row>
    <row r="43" spans="1:12" s="36" customFormat="1" x14ac:dyDescent="0.65">
      <c r="A43" s="206" t="s">
        <v>5</v>
      </c>
      <c r="B43" s="206"/>
      <c r="C43" s="206"/>
      <c r="D43" s="206"/>
      <c r="E43" s="207" t="s">
        <v>51</v>
      </c>
      <c r="F43" s="207" t="s">
        <v>17</v>
      </c>
      <c r="G43" s="208" t="s">
        <v>52</v>
      </c>
      <c r="H43" s="208" t="s">
        <v>13</v>
      </c>
      <c r="I43" s="197" t="s">
        <v>53</v>
      </c>
      <c r="J43" s="197" t="s">
        <v>3</v>
      </c>
      <c r="K43" s="198" t="s">
        <v>55</v>
      </c>
      <c r="L43" s="198"/>
    </row>
    <row r="44" spans="1:12" s="36" customFormat="1" x14ac:dyDescent="0.65">
      <c r="A44" s="206"/>
      <c r="B44" s="206"/>
      <c r="C44" s="206"/>
      <c r="D44" s="206"/>
      <c r="E44" s="207"/>
      <c r="F44" s="207"/>
      <c r="G44" s="208"/>
      <c r="H44" s="208"/>
      <c r="I44" s="197"/>
      <c r="J44" s="197"/>
      <c r="K44" s="64" t="s">
        <v>14</v>
      </c>
      <c r="L44" s="64" t="s">
        <v>15</v>
      </c>
    </row>
    <row r="45" spans="1:12" x14ac:dyDescent="0.65">
      <c r="A45" s="199" t="s">
        <v>83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</row>
    <row r="46" spans="1:12" x14ac:dyDescent="0.65">
      <c r="A46" s="165" t="s">
        <v>78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</row>
    <row r="47" spans="1:12" x14ac:dyDescent="0.65">
      <c r="A47" s="200" t="s">
        <v>140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</row>
    <row r="48" spans="1:12" x14ac:dyDescent="0.65">
      <c r="A48" s="201" t="s">
        <v>47</v>
      </c>
      <c r="B48" s="201"/>
      <c r="C48" s="201"/>
      <c r="D48" s="201"/>
      <c r="E48" s="65"/>
      <c r="F48" s="66"/>
      <c r="G48" s="67"/>
      <c r="H48" s="67"/>
      <c r="I48" s="132">
        <f>SUM(I49:I53)</f>
        <v>0</v>
      </c>
      <c r="J48" s="67"/>
      <c r="K48" s="69"/>
      <c r="L48" s="69"/>
    </row>
    <row r="49" spans="1:12" x14ac:dyDescent="0.65">
      <c r="A49" s="191" t="s">
        <v>34</v>
      </c>
      <c r="B49" s="191"/>
      <c r="C49" s="191"/>
      <c r="D49" s="191"/>
      <c r="E49" s="70"/>
      <c r="F49" s="71"/>
      <c r="G49" s="72"/>
      <c r="H49" s="73"/>
      <c r="I49" s="132">
        <f t="shared" ref="I49:I78" si="0">SUM(I50:I54)</f>
        <v>0</v>
      </c>
      <c r="J49" s="67"/>
      <c r="K49" s="69"/>
      <c r="L49" s="69"/>
    </row>
    <row r="50" spans="1:12" x14ac:dyDescent="0.65">
      <c r="A50" s="191" t="s">
        <v>34</v>
      </c>
      <c r="B50" s="191"/>
      <c r="C50" s="191"/>
      <c r="D50" s="191"/>
      <c r="E50" s="70"/>
      <c r="F50" s="71"/>
      <c r="G50" s="72"/>
      <c r="H50" s="73"/>
      <c r="I50" s="132">
        <f t="shared" si="0"/>
        <v>0</v>
      </c>
      <c r="J50" s="67"/>
      <c r="K50" s="69"/>
      <c r="L50" s="69"/>
    </row>
    <row r="51" spans="1:12" x14ac:dyDescent="0.65">
      <c r="A51" s="191" t="s">
        <v>34</v>
      </c>
      <c r="B51" s="191"/>
      <c r="C51" s="191"/>
      <c r="D51" s="191"/>
      <c r="E51" s="70"/>
      <c r="F51" s="71"/>
      <c r="G51" s="72"/>
      <c r="H51" s="73"/>
      <c r="I51" s="132">
        <f t="shared" si="0"/>
        <v>0</v>
      </c>
      <c r="J51" s="67"/>
      <c r="K51" s="69"/>
      <c r="L51" s="69"/>
    </row>
    <row r="52" spans="1:12" x14ac:dyDescent="0.65">
      <c r="A52" s="191" t="s">
        <v>34</v>
      </c>
      <c r="B52" s="191"/>
      <c r="C52" s="191"/>
      <c r="D52" s="191"/>
      <c r="E52" s="70"/>
      <c r="F52" s="71"/>
      <c r="G52" s="72"/>
      <c r="H52" s="73"/>
      <c r="I52" s="132">
        <f t="shared" si="0"/>
        <v>0</v>
      </c>
      <c r="J52" s="67"/>
      <c r="K52" s="69"/>
      <c r="L52" s="69"/>
    </row>
    <row r="53" spans="1:12" x14ac:dyDescent="0.65">
      <c r="A53" s="191" t="s">
        <v>34</v>
      </c>
      <c r="B53" s="191"/>
      <c r="C53" s="191"/>
      <c r="D53" s="191"/>
      <c r="E53" s="70"/>
      <c r="F53" s="71"/>
      <c r="G53" s="72"/>
      <c r="H53" s="73"/>
      <c r="I53" s="132">
        <f t="shared" si="0"/>
        <v>0</v>
      </c>
      <c r="J53" s="67"/>
      <c r="K53" s="69"/>
      <c r="L53" s="69"/>
    </row>
    <row r="54" spans="1:12" x14ac:dyDescent="0.65">
      <c r="A54" s="193" t="s">
        <v>35</v>
      </c>
      <c r="B54" s="193"/>
      <c r="C54" s="193"/>
      <c r="D54" s="193"/>
      <c r="E54" s="70"/>
      <c r="F54" s="71"/>
      <c r="G54" s="74"/>
      <c r="H54" s="73"/>
      <c r="I54" s="132">
        <f t="shared" si="0"/>
        <v>0</v>
      </c>
      <c r="J54" s="67"/>
      <c r="K54" s="69"/>
      <c r="L54" s="69"/>
    </row>
    <row r="55" spans="1:12" x14ac:dyDescent="0.65">
      <c r="A55" s="191" t="s">
        <v>34</v>
      </c>
      <c r="B55" s="191"/>
      <c r="C55" s="191"/>
      <c r="D55" s="191"/>
      <c r="E55" s="70"/>
      <c r="F55" s="71"/>
      <c r="G55" s="68"/>
      <c r="H55" s="73"/>
      <c r="I55" s="132">
        <f t="shared" si="0"/>
        <v>0</v>
      </c>
      <c r="J55" s="67"/>
      <c r="K55" s="69"/>
      <c r="L55" s="69"/>
    </row>
    <row r="56" spans="1:12" x14ac:dyDescent="0.65">
      <c r="A56" s="191" t="s">
        <v>34</v>
      </c>
      <c r="B56" s="191"/>
      <c r="C56" s="191"/>
      <c r="D56" s="191"/>
      <c r="E56" s="70"/>
      <c r="F56" s="71"/>
      <c r="G56" s="68"/>
      <c r="H56" s="73"/>
      <c r="I56" s="132">
        <f t="shared" si="0"/>
        <v>0</v>
      </c>
      <c r="J56" s="67"/>
      <c r="K56" s="69"/>
      <c r="L56" s="69"/>
    </row>
    <row r="57" spans="1:12" x14ac:dyDescent="0.65">
      <c r="A57" s="191" t="s">
        <v>34</v>
      </c>
      <c r="B57" s="191"/>
      <c r="C57" s="191"/>
      <c r="D57" s="191"/>
      <c r="E57" s="70"/>
      <c r="F57" s="71"/>
      <c r="G57" s="68"/>
      <c r="H57" s="73"/>
      <c r="I57" s="132">
        <f t="shared" si="0"/>
        <v>0</v>
      </c>
      <c r="J57" s="67"/>
      <c r="K57" s="69"/>
      <c r="L57" s="69"/>
    </row>
    <row r="58" spans="1:12" x14ac:dyDescent="0.65">
      <c r="A58" s="191" t="s">
        <v>34</v>
      </c>
      <c r="B58" s="191"/>
      <c r="C58" s="191"/>
      <c r="D58" s="191"/>
      <c r="E58" s="70"/>
      <c r="F58" s="71"/>
      <c r="G58" s="68"/>
      <c r="H58" s="73"/>
      <c r="I58" s="132">
        <f t="shared" si="0"/>
        <v>0</v>
      </c>
      <c r="J58" s="67"/>
      <c r="K58" s="69"/>
      <c r="L58" s="69"/>
    </row>
    <row r="59" spans="1:12" x14ac:dyDescent="0.65">
      <c r="A59" s="191" t="s">
        <v>34</v>
      </c>
      <c r="B59" s="191"/>
      <c r="C59" s="191"/>
      <c r="D59" s="191"/>
      <c r="E59" s="70"/>
      <c r="F59" s="71"/>
      <c r="G59" s="74"/>
      <c r="H59" s="73"/>
      <c r="I59" s="132">
        <f t="shared" si="0"/>
        <v>0</v>
      </c>
      <c r="J59" s="67"/>
      <c r="K59" s="69"/>
      <c r="L59" s="69"/>
    </row>
    <row r="60" spans="1:12" x14ac:dyDescent="0.65">
      <c r="A60" s="193" t="s">
        <v>36</v>
      </c>
      <c r="B60" s="193"/>
      <c r="C60" s="193"/>
      <c r="D60" s="193"/>
      <c r="E60" s="70"/>
      <c r="F60" s="71"/>
      <c r="G60" s="74"/>
      <c r="H60" s="73"/>
      <c r="I60" s="132">
        <f t="shared" si="0"/>
        <v>0</v>
      </c>
      <c r="J60" s="67"/>
      <c r="K60" s="69"/>
      <c r="L60" s="69"/>
    </row>
    <row r="61" spans="1:12" x14ac:dyDescent="0.65">
      <c r="A61" s="191" t="s">
        <v>34</v>
      </c>
      <c r="B61" s="191"/>
      <c r="C61" s="191"/>
      <c r="D61" s="191"/>
      <c r="E61" s="70"/>
      <c r="F61" s="71"/>
      <c r="G61" s="68"/>
      <c r="H61" s="73"/>
      <c r="I61" s="132">
        <f t="shared" si="0"/>
        <v>0</v>
      </c>
      <c r="J61" s="67"/>
      <c r="K61" s="69"/>
      <c r="L61" s="69"/>
    </row>
    <row r="62" spans="1:12" x14ac:dyDescent="0.65">
      <c r="A62" s="191" t="s">
        <v>34</v>
      </c>
      <c r="B62" s="191"/>
      <c r="C62" s="191"/>
      <c r="D62" s="191"/>
      <c r="E62" s="70"/>
      <c r="F62" s="71"/>
      <c r="G62" s="68"/>
      <c r="H62" s="73"/>
      <c r="I62" s="132">
        <f t="shared" si="0"/>
        <v>0</v>
      </c>
      <c r="J62" s="67"/>
      <c r="K62" s="69"/>
      <c r="L62" s="69"/>
    </row>
    <row r="63" spans="1:12" x14ac:dyDescent="0.65">
      <c r="A63" s="191" t="s">
        <v>34</v>
      </c>
      <c r="B63" s="191"/>
      <c r="C63" s="191"/>
      <c r="D63" s="191"/>
      <c r="E63" s="70"/>
      <c r="F63" s="71"/>
      <c r="G63" s="68"/>
      <c r="H63" s="73"/>
      <c r="I63" s="132">
        <f t="shared" si="0"/>
        <v>0</v>
      </c>
      <c r="J63" s="67"/>
      <c r="K63" s="69"/>
      <c r="L63" s="69"/>
    </row>
    <row r="64" spans="1:12" x14ac:dyDescent="0.65">
      <c r="A64" s="191" t="s">
        <v>34</v>
      </c>
      <c r="B64" s="191"/>
      <c r="C64" s="191"/>
      <c r="D64" s="191"/>
      <c r="E64" s="70"/>
      <c r="F64" s="71"/>
      <c r="G64" s="68"/>
      <c r="H64" s="73"/>
      <c r="I64" s="132">
        <f t="shared" si="0"/>
        <v>0</v>
      </c>
      <c r="J64" s="67"/>
      <c r="K64" s="69"/>
      <c r="L64" s="69"/>
    </row>
    <row r="65" spans="1:12" x14ac:dyDescent="0.65">
      <c r="A65" s="191" t="s">
        <v>34</v>
      </c>
      <c r="B65" s="191"/>
      <c r="C65" s="191"/>
      <c r="D65" s="191"/>
      <c r="E65" s="70"/>
      <c r="F65" s="71"/>
      <c r="G65" s="75"/>
      <c r="H65" s="75"/>
      <c r="I65" s="132">
        <f t="shared" si="0"/>
        <v>0</v>
      </c>
      <c r="J65" s="67"/>
      <c r="K65" s="69"/>
      <c r="L65" s="69"/>
    </row>
    <row r="66" spans="1:12" x14ac:dyDescent="0.65">
      <c r="A66" s="194" t="s">
        <v>37</v>
      </c>
      <c r="B66" s="195"/>
      <c r="C66" s="195"/>
      <c r="D66" s="196"/>
      <c r="E66" s="70"/>
      <c r="F66" s="71"/>
      <c r="G66" s="75"/>
      <c r="H66" s="75"/>
      <c r="I66" s="132">
        <f t="shared" si="0"/>
        <v>0</v>
      </c>
      <c r="J66" s="67"/>
      <c r="K66" s="69"/>
      <c r="L66" s="69"/>
    </row>
    <row r="67" spans="1:12" x14ac:dyDescent="0.65">
      <c r="A67" s="192" t="s">
        <v>34</v>
      </c>
      <c r="B67" s="192"/>
      <c r="C67" s="192"/>
      <c r="D67" s="192"/>
      <c r="E67" s="70"/>
      <c r="F67" s="71"/>
      <c r="G67" s="68"/>
      <c r="H67" s="73"/>
      <c r="I67" s="132">
        <f t="shared" si="0"/>
        <v>0</v>
      </c>
      <c r="J67" s="67"/>
      <c r="K67" s="69"/>
      <c r="L67" s="69"/>
    </row>
    <row r="68" spans="1:12" x14ac:dyDescent="0.65">
      <c r="A68" s="192" t="s">
        <v>34</v>
      </c>
      <c r="B68" s="192"/>
      <c r="C68" s="192"/>
      <c r="D68" s="192"/>
      <c r="E68" s="70"/>
      <c r="F68" s="71"/>
      <c r="G68" s="68"/>
      <c r="H68" s="73"/>
      <c r="I68" s="132">
        <f t="shared" si="0"/>
        <v>0</v>
      </c>
      <c r="J68" s="67"/>
      <c r="K68" s="69"/>
      <c r="L68" s="69"/>
    </row>
    <row r="69" spans="1:12" x14ac:dyDescent="0.65">
      <c r="A69" s="192" t="s">
        <v>34</v>
      </c>
      <c r="B69" s="192"/>
      <c r="C69" s="192"/>
      <c r="D69" s="192"/>
      <c r="E69" s="70"/>
      <c r="F69" s="71"/>
      <c r="G69" s="68"/>
      <c r="H69" s="73"/>
      <c r="I69" s="132">
        <f t="shared" si="0"/>
        <v>0</v>
      </c>
      <c r="J69" s="67"/>
      <c r="K69" s="69"/>
      <c r="L69" s="69"/>
    </row>
    <row r="70" spans="1:12" x14ac:dyDescent="0.65">
      <c r="A70" s="192" t="s">
        <v>34</v>
      </c>
      <c r="B70" s="192"/>
      <c r="C70" s="192"/>
      <c r="D70" s="192"/>
      <c r="E70" s="70"/>
      <c r="F70" s="71"/>
      <c r="G70" s="68"/>
      <c r="H70" s="73"/>
      <c r="I70" s="132">
        <f t="shared" si="0"/>
        <v>0</v>
      </c>
      <c r="J70" s="67"/>
      <c r="K70" s="69"/>
      <c r="L70" s="69"/>
    </row>
    <row r="71" spans="1:12" x14ac:dyDescent="0.65">
      <c r="A71" s="191" t="s">
        <v>34</v>
      </c>
      <c r="B71" s="191"/>
      <c r="C71" s="191"/>
      <c r="D71" s="191"/>
      <c r="E71" s="70"/>
      <c r="F71" s="71"/>
      <c r="G71" s="68"/>
      <c r="H71" s="73"/>
      <c r="I71" s="132">
        <f t="shared" si="0"/>
        <v>0</v>
      </c>
      <c r="J71" s="67"/>
      <c r="K71" s="69"/>
      <c r="L71" s="69"/>
    </row>
    <row r="72" spans="1:12" x14ac:dyDescent="0.65">
      <c r="A72" s="193" t="s">
        <v>38</v>
      </c>
      <c r="B72" s="193"/>
      <c r="C72" s="193"/>
      <c r="D72" s="193"/>
      <c r="E72" s="70"/>
      <c r="F72" s="71"/>
      <c r="G72" s="68"/>
      <c r="H72" s="73"/>
      <c r="I72" s="132">
        <f t="shared" si="0"/>
        <v>0</v>
      </c>
      <c r="J72" s="67"/>
      <c r="K72" s="69"/>
      <c r="L72" s="69"/>
    </row>
    <row r="73" spans="1:12" x14ac:dyDescent="0.65">
      <c r="A73" s="191" t="s">
        <v>34</v>
      </c>
      <c r="B73" s="191"/>
      <c r="C73" s="191"/>
      <c r="D73" s="191"/>
      <c r="E73" s="70"/>
      <c r="F73" s="71"/>
      <c r="G73" s="68"/>
      <c r="H73" s="73"/>
      <c r="I73" s="132">
        <f t="shared" si="0"/>
        <v>0</v>
      </c>
      <c r="J73" s="67"/>
      <c r="K73" s="69"/>
      <c r="L73" s="69"/>
    </row>
    <row r="74" spans="1:12" x14ac:dyDescent="0.65">
      <c r="A74" s="191" t="s">
        <v>34</v>
      </c>
      <c r="B74" s="191"/>
      <c r="C74" s="191"/>
      <c r="D74" s="191"/>
      <c r="E74" s="70"/>
      <c r="F74" s="71"/>
      <c r="G74" s="68"/>
      <c r="H74" s="73"/>
      <c r="I74" s="132">
        <f t="shared" si="0"/>
        <v>0</v>
      </c>
      <c r="J74" s="67"/>
      <c r="K74" s="69"/>
      <c r="L74" s="69"/>
    </row>
    <row r="75" spans="1:12" x14ac:dyDescent="0.65">
      <c r="A75" s="191" t="s">
        <v>34</v>
      </c>
      <c r="B75" s="191"/>
      <c r="C75" s="191"/>
      <c r="D75" s="191"/>
      <c r="E75" s="70"/>
      <c r="F75" s="71"/>
      <c r="G75" s="68"/>
      <c r="H75" s="73"/>
      <c r="I75" s="132">
        <f t="shared" si="0"/>
        <v>0</v>
      </c>
      <c r="J75" s="67"/>
      <c r="K75" s="69"/>
      <c r="L75" s="69"/>
    </row>
    <row r="76" spans="1:12" x14ac:dyDescent="0.65">
      <c r="A76" s="191" t="s">
        <v>34</v>
      </c>
      <c r="B76" s="191"/>
      <c r="C76" s="191"/>
      <c r="D76" s="191"/>
      <c r="E76" s="70"/>
      <c r="F76" s="71"/>
      <c r="G76" s="68"/>
      <c r="H76" s="73"/>
      <c r="I76" s="132">
        <f t="shared" si="0"/>
        <v>0</v>
      </c>
      <c r="J76" s="67"/>
      <c r="K76" s="69"/>
      <c r="L76" s="69"/>
    </row>
    <row r="77" spans="1:12" x14ac:dyDescent="0.65">
      <c r="A77" s="191" t="s">
        <v>34</v>
      </c>
      <c r="B77" s="191"/>
      <c r="C77" s="191"/>
      <c r="D77" s="191"/>
      <c r="E77" s="70"/>
      <c r="F77" s="71"/>
      <c r="G77" s="75"/>
      <c r="H77" s="73"/>
      <c r="I77" s="132">
        <f t="shared" si="0"/>
        <v>0</v>
      </c>
      <c r="J77" s="67"/>
      <c r="K77" s="69"/>
      <c r="L77" s="69"/>
    </row>
    <row r="78" spans="1:12" x14ac:dyDescent="0.65">
      <c r="A78" s="175" t="s">
        <v>141</v>
      </c>
      <c r="B78" s="175"/>
      <c r="C78" s="175"/>
      <c r="D78" s="175"/>
      <c r="E78" s="175"/>
      <c r="F78" s="175"/>
      <c r="G78" s="175"/>
      <c r="H78" s="175"/>
      <c r="I78" s="132">
        <f t="shared" si="0"/>
        <v>0</v>
      </c>
      <c r="J78" s="77">
        <f>SUM(J48:J77)</f>
        <v>0</v>
      </c>
      <c r="K78" s="69"/>
      <c r="L78" s="69"/>
    </row>
    <row r="79" spans="1:12" x14ac:dyDescent="0.65">
      <c r="A79" s="165" t="s">
        <v>142</v>
      </c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</row>
    <row r="80" spans="1:12" x14ac:dyDescent="0.65">
      <c r="A80" s="186" t="s">
        <v>39</v>
      </c>
      <c r="B80" s="186"/>
      <c r="C80" s="186"/>
      <c r="D80" s="186"/>
      <c r="E80" s="78"/>
      <c r="F80" s="79"/>
      <c r="G80" s="80"/>
      <c r="H80" s="80"/>
      <c r="I80" s="68">
        <f>SUM(I81:I85)</f>
        <v>0</v>
      </c>
      <c r="J80" s="67"/>
      <c r="K80" s="81"/>
      <c r="L80" s="81"/>
    </row>
    <row r="81" spans="1:12" x14ac:dyDescent="0.65">
      <c r="A81" s="179" t="s">
        <v>34</v>
      </c>
      <c r="B81" s="179"/>
      <c r="C81" s="179"/>
      <c r="D81" s="179"/>
      <c r="E81" s="70"/>
      <c r="F81" s="71"/>
      <c r="G81" s="72"/>
      <c r="H81" s="73"/>
      <c r="I81" s="68">
        <f>F81*G81*H81</f>
        <v>0</v>
      </c>
      <c r="J81" s="82"/>
      <c r="K81" s="69"/>
      <c r="L81" s="69"/>
    </row>
    <row r="82" spans="1:12" x14ac:dyDescent="0.65">
      <c r="A82" s="179" t="s">
        <v>34</v>
      </c>
      <c r="B82" s="179"/>
      <c r="C82" s="179"/>
      <c r="D82" s="179"/>
      <c r="E82" s="70"/>
      <c r="F82" s="71"/>
      <c r="G82" s="72"/>
      <c r="H82" s="73"/>
      <c r="I82" s="68">
        <f t="shared" ref="I82:I109" si="1">F82*G82*H82</f>
        <v>0</v>
      </c>
      <c r="J82" s="82"/>
      <c r="K82" s="69"/>
      <c r="L82" s="69"/>
    </row>
    <row r="83" spans="1:12" x14ac:dyDescent="0.65">
      <c r="A83" s="179" t="s">
        <v>34</v>
      </c>
      <c r="B83" s="179"/>
      <c r="C83" s="179"/>
      <c r="D83" s="179"/>
      <c r="E83" s="70"/>
      <c r="F83" s="71"/>
      <c r="G83" s="72"/>
      <c r="H83" s="73"/>
      <c r="I83" s="68">
        <f t="shared" si="1"/>
        <v>0</v>
      </c>
      <c r="J83" s="82"/>
      <c r="K83" s="69"/>
      <c r="L83" s="69"/>
    </row>
    <row r="84" spans="1:12" x14ac:dyDescent="0.65">
      <c r="A84" s="179" t="s">
        <v>34</v>
      </c>
      <c r="B84" s="179"/>
      <c r="C84" s="179"/>
      <c r="D84" s="179"/>
      <c r="E84" s="70"/>
      <c r="F84" s="71"/>
      <c r="G84" s="72"/>
      <c r="H84" s="73"/>
      <c r="I84" s="68">
        <f t="shared" si="1"/>
        <v>0</v>
      </c>
      <c r="J84" s="82"/>
      <c r="K84" s="69"/>
      <c r="L84" s="69"/>
    </row>
    <row r="85" spans="1:12" x14ac:dyDescent="0.65">
      <c r="A85" s="179" t="s">
        <v>34</v>
      </c>
      <c r="B85" s="179"/>
      <c r="C85" s="179"/>
      <c r="D85" s="179"/>
      <c r="E85" s="70"/>
      <c r="F85" s="71"/>
      <c r="G85" s="75"/>
      <c r="H85" s="73"/>
      <c r="I85" s="68">
        <f t="shared" si="1"/>
        <v>0</v>
      </c>
      <c r="J85" s="82"/>
      <c r="K85" s="81"/>
      <c r="L85" s="81"/>
    </row>
    <row r="86" spans="1:12" x14ac:dyDescent="0.65">
      <c r="A86" s="180" t="s">
        <v>40</v>
      </c>
      <c r="B86" s="180"/>
      <c r="C86" s="180"/>
      <c r="D86" s="180"/>
      <c r="E86" s="70"/>
      <c r="F86" s="71"/>
      <c r="G86" s="75"/>
      <c r="H86" s="73"/>
      <c r="I86" s="68">
        <f>SUM(I87:I91)</f>
        <v>0</v>
      </c>
      <c r="J86" s="82"/>
      <c r="K86" s="69"/>
      <c r="L86" s="69"/>
    </row>
    <row r="87" spans="1:12" x14ac:dyDescent="0.65">
      <c r="A87" s="179" t="s">
        <v>34</v>
      </c>
      <c r="B87" s="179"/>
      <c r="C87" s="179"/>
      <c r="D87" s="179"/>
      <c r="E87" s="70"/>
      <c r="F87" s="71"/>
      <c r="G87" s="75"/>
      <c r="H87" s="73"/>
      <c r="I87" s="68">
        <f t="shared" si="1"/>
        <v>0</v>
      </c>
      <c r="J87" s="82"/>
      <c r="K87" s="69"/>
      <c r="L87" s="69"/>
    </row>
    <row r="88" spans="1:12" x14ac:dyDescent="0.65">
      <c r="A88" s="179" t="s">
        <v>34</v>
      </c>
      <c r="B88" s="179"/>
      <c r="C88" s="179"/>
      <c r="D88" s="179"/>
      <c r="E88" s="70"/>
      <c r="F88" s="71"/>
      <c r="G88" s="75"/>
      <c r="H88" s="73"/>
      <c r="I88" s="68">
        <f t="shared" si="1"/>
        <v>0</v>
      </c>
      <c r="J88" s="82"/>
      <c r="K88" s="69"/>
      <c r="L88" s="69"/>
    </row>
    <row r="89" spans="1:12" x14ac:dyDescent="0.65">
      <c r="A89" s="179" t="s">
        <v>34</v>
      </c>
      <c r="B89" s="179"/>
      <c r="C89" s="179"/>
      <c r="D89" s="179"/>
      <c r="E89" s="70"/>
      <c r="F89" s="71"/>
      <c r="G89" s="75"/>
      <c r="H89" s="73"/>
      <c r="I89" s="68">
        <f t="shared" si="1"/>
        <v>0</v>
      </c>
      <c r="J89" s="82"/>
      <c r="K89" s="69"/>
      <c r="L89" s="69"/>
    </row>
    <row r="90" spans="1:12" x14ac:dyDescent="0.65">
      <c r="A90" s="179" t="s">
        <v>34</v>
      </c>
      <c r="B90" s="179"/>
      <c r="C90" s="179"/>
      <c r="D90" s="179"/>
      <c r="E90" s="70"/>
      <c r="F90" s="71"/>
      <c r="G90" s="75"/>
      <c r="H90" s="73"/>
      <c r="I90" s="68">
        <f t="shared" si="1"/>
        <v>0</v>
      </c>
      <c r="J90" s="82"/>
      <c r="K90" s="69"/>
      <c r="L90" s="69"/>
    </row>
    <row r="91" spans="1:12" x14ac:dyDescent="0.65">
      <c r="A91" s="184" t="s">
        <v>34</v>
      </c>
      <c r="B91" s="184"/>
      <c r="C91" s="184"/>
      <c r="D91" s="184"/>
      <c r="E91" s="83"/>
      <c r="F91" s="71"/>
      <c r="G91" s="68"/>
      <c r="H91" s="73"/>
      <c r="I91" s="68">
        <f t="shared" si="1"/>
        <v>0</v>
      </c>
      <c r="J91" s="82"/>
      <c r="K91" s="69"/>
      <c r="L91" s="69"/>
    </row>
    <row r="92" spans="1:12" x14ac:dyDescent="0.65">
      <c r="A92" s="185" t="s">
        <v>41</v>
      </c>
      <c r="B92" s="185"/>
      <c r="C92" s="185"/>
      <c r="D92" s="185"/>
      <c r="E92" s="83"/>
      <c r="F92" s="71"/>
      <c r="G92" s="68"/>
      <c r="H92" s="73"/>
      <c r="I92" s="68">
        <f>SUM(I93:I97)</f>
        <v>0</v>
      </c>
      <c r="J92" s="82"/>
      <c r="K92" s="69"/>
      <c r="L92" s="69"/>
    </row>
    <row r="93" spans="1:12" x14ac:dyDescent="0.65">
      <c r="A93" s="179" t="s">
        <v>34</v>
      </c>
      <c r="B93" s="179"/>
      <c r="C93" s="179"/>
      <c r="D93" s="179"/>
      <c r="E93" s="83"/>
      <c r="F93" s="71"/>
      <c r="G93" s="68"/>
      <c r="H93" s="73"/>
      <c r="I93" s="68">
        <f t="shared" si="1"/>
        <v>0</v>
      </c>
      <c r="J93" s="82"/>
      <c r="K93" s="69"/>
      <c r="L93" s="69"/>
    </row>
    <row r="94" spans="1:12" x14ac:dyDescent="0.65">
      <c r="A94" s="179" t="s">
        <v>34</v>
      </c>
      <c r="B94" s="179"/>
      <c r="C94" s="179"/>
      <c r="D94" s="179"/>
      <c r="E94" s="83"/>
      <c r="F94" s="71"/>
      <c r="G94" s="68"/>
      <c r="H94" s="73"/>
      <c r="I94" s="68">
        <f t="shared" si="1"/>
        <v>0</v>
      </c>
      <c r="J94" s="82"/>
      <c r="K94" s="69"/>
      <c r="L94" s="69"/>
    </row>
    <row r="95" spans="1:12" x14ac:dyDescent="0.65">
      <c r="A95" s="179" t="s">
        <v>34</v>
      </c>
      <c r="B95" s="179"/>
      <c r="C95" s="179"/>
      <c r="D95" s="179"/>
      <c r="E95" s="83"/>
      <c r="F95" s="71"/>
      <c r="G95" s="68"/>
      <c r="H95" s="73"/>
      <c r="I95" s="68">
        <f t="shared" si="1"/>
        <v>0</v>
      </c>
      <c r="J95" s="82"/>
      <c r="K95" s="69"/>
      <c r="L95" s="69"/>
    </row>
    <row r="96" spans="1:12" x14ac:dyDescent="0.65">
      <c r="A96" s="179" t="s">
        <v>34</v>
      </c>
      <c r="B96" s="179"/>
      <c r="C96" s="179"/>
      <c r="D96" s="179"/>
      <c r="E96" s="83"/>
      <c r="F96" s="71"/>
      <c r="G96" s="68"/>
      <c r="H96" s="73"/>
      <c r="I96" s="68">
        <f t="shared" si="1"/>
        <v>0</v>
      </c>
      <c r="J96" s="82"/>
      <c r="K96" s="69"/>
      <c r="L96" s="69"/>
    </row>
    <row r="97" spans="1:12" x14ac:dyDescent="0.65">
      <c r="A97" s="179" t="s">
        <v>34</v>
      </c>
      <c r="B97" s="179"/>
      <c r="C97" s="179"/>
      <c r="D97" s="179"/>
      <c r="E97" s="83"/>
      <c r="F97" s="71"/>
      <c r="G97" s="68"/>
      <c r="H97" s="73"/>
      <c r="I97" s="68">
        <f t="shared" si="1"/>
        <v>0</v>
      </c>
      <c r="J97" s="82"/>
      <c r="K97" s="69"/>
      <c r="L97" s="69"/>
    </row>
    <row r="98" spans="1:12" x14ac:dyDescent="0.65">
      <c r="A98" s="180" t="s">
        <v>42</v>
      </c>
      <c r="B98" s="180"/>
      <c r="C98" s="180"/>
      <c r="D98" s="180"/>
      <c r="E98" s="83"/>
      <c r="F98" s="71"/>
      <c r="G98" s="75"/>
      <c r="H98" s="73"/>
      <c r="I98" s="68">
        <f>SUM(I99:I103)</f>
        <v>0</v>
      </c>
      <c r="J98" s="82"/>
      <c r="K98" s="69"/>
      <c r="L98" s="69"/>
    </row>
    <row r="99" spans="1:12" x14ac:dyDescent="0.65">
      <c r="A99" s="181" t="s">
        <v>34</v>
      </c>
      <c r="B99" s="182"/>
      <c r="C99" s="182"/>
      <c r="D99" s="183"/>
      <c r="E99" s="83"/>
      <c r="F99" s="71"/>
      <c r="G99" s="73"/>
      <c r="H99" s="73"/>
      <c r="I99" s="68">
        <f t="shared" si="1"/>
        <v>0</v>
      </c>
      <c r="J99" s="82"/>
      <c r="K99" s="69"/>
      <c r="L99" s="69"/>
    </row>
    <row r="100" spans="1:12" x14ac:dyDescent="0.65">
      <c r="A100" s="181" t="s">
        <v>34</v>
      </c>
      <c r="B100" s="182"/>
      <c r="C100" s="182"/>
      <c r="D100" s="183"/>
      <c r="E100" s="83"/>
      <c r="F100" s="71"/>
      <c r="G100" s="73"/>
      <c r="H100" s="73"/>
      <c r="I100" s="68">
        <f t="shared" si="1"/>
        <v>0</v>
      </c>
      <c r="J100" s="82"/>
      <c r="K100" s="69"/>
      <c r="L100" s="69"/>
    </row>
    <row r="101" spans="1:12" x14ac:dyDescent="0.65">
      <c r="A101" s="181" t="s">
        <v>34</v>
      </c>
      <c r="B101" s="182"/>
      <c r="C101" s="182"/>
      <c r="D101" s="183"/>
      <c r="E101" s="83"/>
      <c r="F101" s="71"/>
      <c r="G101" s="73"/>
      <c r="H101" s="73"/>
      <c r="I101" s="68">
        <f t="shared" si="1"/>
        <v>0</v>
      </c>
      <c r="J101" s="82"/>
      <c r="K101" s="69"/>
      <c r="L101" s="69"/>
    </row>
    <row r="102" spans="1:12" x14ac:dyDescent="0.65">
      <c r="A102" s="181" t="s">
        <v>34</v>
      </c>
      <c r="B102" s="182"/>
      <c r="C102" s="182"/>
      <c r="D102" s="183"/>
      <c r="E102" s="83"/>
      <c r="F102" s="71"/>
      <c r="G102" s="73"/>
      <c r="H102" s="73"/>
      <c r="I102" s="68">
        <f t="shared" si="1"/>
        <v>0</v>
      </c>
      <c r="J102" s="82"/>
      <c r="K102" s="69"/>
      <c r="L102" s="69"/>
    </row>
    <row r="103" spans="1:12" x14ac:dyDescent="0.65">
      <c r="A103" s="177" t="s">
        <v>34</v>
      </c>
      <c r="B103" s="177"/>
      <c r="C103" s="177"/>
      <c r="D103" s="177"/>
      <c r="E103" s="70"/>
      <c r="F103" s="84"/>
      <c r="G103" s="73"/>
      <c r="H103" s="73"/>
      <c r="I103" s="68">
        <f>F103*G103*H103</f>
        <v>0</v>
      </c>
      <c r="J103" s="82"/>
      <c r="K103" s="69"/>
      <c r="L103" s="69"/>
    </row>
    <row r="104" spans="1:12" x14ac:dyDescent="0.65">
      <c r="A104" s="178" t="s">
        <v>43</v>
      </c>
      <c r="B104" s="178"/>
      <c r="C104" s="178"/>
      <c r="D104" s="178"/>
      <c r="E104" s="70"/>
      <c r="F104" s="71"/>
      <c r="G104" s="75"/>
      <c r="H104" s="73"/>
      <c r="I104" s="68">
        <f>SUM(I105:I109)</f>
        <v>0</v>
      </c>
      <c r="J104" s="82"/>
      <c r="K104" s="69"/>
      <c r="L104" s="69"/>
    </row>
    <row r="105" spans="1:12" x14ac:dyDescent="0.65">
      <c r="A105" s="174" t="s">
        <v>34</v>
      </c>
      <c r="B105" s="174"/>
      <c r="C105" s="174"/>
      <c r="D105" s="174"/>
      <c r="E105" s="70"/>
      <c r="F105" s="71"/>
      <c r="G105" s="75"/>
      <c r="H105" s="73"/>
      <c r="I105" s="68">
        <f t="shared" si="1"/>
        <v>0</v>
      </c>
      <c r="J105" s="82"/>
      <c r="K105" s="69"/>
      <c r="L105" s="69"/>
    </row>
    <row r="106" spans="1:12" x14ac:dyDescent="0.65">
      <c r="A106" s="174" t="s">
        <v>34</v>
      </c>
      <c r="B106" s="174"/>
      <c r="C106" s="174"/>
      <c r="D106" s="174"/>
      <c r="E106" s="70"/>
      <c r="F106" s="71"/>
      <c r="G106" s="75"/>
      <c r="H106" s="73"/>
      <c r="I106" s="68">
        <f t="shared" si="1"/>
        <v>0</v>
      </c>
      <c r="J106" s="82"/>
      <c r="K106" s="69"/>
      <c r="L106" s="69"/>
    </row>
    <row r="107" spans="1:12" x14ac:dyDescent="0.65">
      <c r="A107" s="174" t="s">
        <v>34</v>
      </c>
      <c r="B107" s="174"/>
      <c r="C107" s="174"/>
      <c r="D107" s="174"/>
      <c r="E107" s="70"/>
      <c r="F107" s="71"/>
      <c r="G107" s="75"/>
      <c r="H107" s="73"/>
      <c r="I107" s="68">
        <f t="shared" si="1"/>
        <v>0</v>
      </c>
      <c r="J107" s="82"/>
      <c r="K107" s="69"/>
      <c r="L107" s="69"/>
    </row>
    <row r="108" spans="1:12" x14ac:dyDescent="0.65">
      <c r="A108" s="174" t="s">
        <v>34</v>
      </c>
      <c r="B108" s="174"/>
      <c r="C108" s="174"/>
      <c r="D108" s="174"/>
      <c r="E108" s="70"/>
      <c r="F108" s="71"/>
      <c r="G108" s="75"/>
      <c r="H108" s="73"/>
      <c r="I108" s="68">
        <f t="shared" si="1"/>
        <v>0</v>
      </c>
      <c r="J108" s="82"/>
      <c r="K108" s="69"/>
      <c r="L108" s="69"/>
    </row>
    <row r="109" spans="1:12" x14ac:dyDescent="0.65">
      <c r="A109" s="174" t="s">
        <v>34</v>
      </c>
      <c r="B109" s="174"/>
      <c r="C109" s="174"/>
      <c r="D109" s="174"/>
      <c r="E109" s="70"/>
      <c r="F109" s="71"/>
      <c r="G109" s="75"/>
      <c r="H109" s="73"/>
      <c r="I109" s="68">
        <f t="shared" si="1"/>
        <v>0</v>
      </c>
      <c r="J109" s="82"/>
      <c r="K109" s="69"/>
      <c r="L109" s="69"/>
    </row>
    <row r="110" spans="1:12" x14ac:dyDescent="0.65">
      <c r="A110" s="175" t="s">
        <v>143</v>
      </c>
      <c r="B110" s="175"/>
      <c r="C110" s="175"/>
      <c r="D110" s="175"/>
      <c r="E110" s="175"/>
      <c r="F110" s="175"/>
      <c r="G110" s="175"/>
      <c r="H110" s="175"/>
      <c r="I110" s="76">
        <f>I80+I86+I92+I98+I104</f>
        <v>0</v>
      </c>
      <c r="J110" s="77">
        <f>SUM(J80:J109)</f>
        <v>0</v>
      </c>
      <c r="K110" s="85"/>
      <c r="L110" s="85"/>
    </row>
    <row r="111" spans="1:12" x14ac:dyDescent="0.65">
      <c r="A111" s="176" t="s">
        <v>69</v>
      </c>
      <c r="B111" s="176"/>
      <c r="C111" s="176"/>
      <c r="D111" s="176"/>
      <c r="E111" s="176"/>
      <c r="F111" s="176"/>
      <c r="G111" s="176"/>
      <c r="H111" s="176"/>
      <c r="I111" s="76">
        <f>I78+I110</f>
        <v>0</v>
      </c>
      <c r="J111" s="77">
        <f>J110+J78</f>
        <v>0</v>
      </c>
      <c r="K111" s="86"/>
      <c r="L111" s="86"/>
    </row>
    <row r="112" spans="1:12" ht="22.95" customHeight="1" x14ac:dyDescent="0.65">
      <c r="A112" s="165" t="s">
        <v>79</v>
      </c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</row>
    <row r="113" spans="1:12" x14ac:dyDescent="0.65">
      <c r="A113" s="188" t="s">
        <v>140</v>
      </c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</row>
    <row r="114" spans="1:12" x14ac:dyDescent="0.65">
      <c r="A114" s="186" t="s">
        <v>33</v>
      </c>
      <c r="B114" s="186"/>
      <c r="C114" s="186"/>
      <c r="D114" s="186"/>
      <c r="E114" s="70"/>
      <c r="F114" s="71"/>
      <c r="G114" s="68"/>
      <c r="H114" s="73"/>
      <c r="I114" s="68">
        <f>SUM(I115:I119)</f>
        <v>0</v>
      </c>
      <c r="J114" s="82"/>
      <c r="K114" s="85"/>
      <c r="L114" s="85"/>
    </row>
    <row r="115" spans="1:12" x14ac:dyDescent="0.65">
      <c r="A115" s="179" t="s">
        <v>34</v>
      </c>
      <c r="B115" s="179"/>
      <c r="C115" s="179"/>
      <c r="D115" s="179"/>
      <c r="E115" s="70"/>
      <c r="F115" s="71"/>
      <c r="G115" s="72"/>
      <c r="H115" s="73"/>
      <c r="I115" s="68">
        <f>F115*G115*H115</f>
        <v>0</v>
      </c>
      <c r="J115" s="82"/>
      <c r="K115" s="85"/>
      <c r="L115" s="85"/>
    </row>
    <row r="116" spans="1:12" x14ac:dyDescent="0.65">
      <c r="A116" s="179" t="s">
        <v>34</v>
      </c>
      <c r="B116" s="179"/>
      <c r="C116" s="179"/>
      <c r="D116" s="179"/>
      <c r="E116" s="70"/>
      <c r="F116" s="71"/>
      <c r="G116" s="72"/>
      <c r="H116" s="73"/>
      <c r="I116" s="68">
        <f t="shared" ref="I116:I119" si="2">F116*G116*H116</f>
        <v>0</v>
      </c>
      <c r="J116" s="82"/>
      <c r="K116" s="85"/>
      <c r="L116" s="85"/>
    </row>
    <row r="117" spans="1:12" x14ac:dyDescent="0.65">
      <c r="A117" s="179" t="s">
        <v>34</v>
      </c>
      <c r="B117" s="179"/>
      <c r="C117" s="179"/>
      <c r="D117" s="179"/>
      <c r="E117" s="70"/>
      <c r="F117" s="71"/>
      <c r="G117" s="72"/>
      <c r="H117" s="73"/>
      <c r="I117" s="68">
        <f t="shared" si="2"/>
        <v>0</v>
      </c>
      <c r="J117" s="82"/>
      <c r="K117" s="85"/>
      <c r="L117" s="85"/>
    </row>
    <row r="118" spans="1:12" x14ac:dyDescent="0.65">
      <c r="A118" s="179" t="s">
        <v>34</v>
      </c>
      <c r="B118" s="179"/>
      <c r="C118" s="179"/>
      <c r="D118" s="179"/>
      <c r="E118" s="70"/>
      <c r="F118" s="71"/>
      <c r="G118" s="72"/>
      <c r="H118" s="73"/>
      <c r="I118" s="68">
        <f t="shared" si="2"/>
        <v>0</v>
      </c>
      <c r="J118" s="82"/>
      <c r="K118" s="85"/>
      <c r="L118" s="85"/>
    </row>
    <row r="119" spans="1:12" x14ac:dyDescent="0.65">
      <c r="A119" s="179" t="s">
        <v>34</v>
      </c>
      <c r="B119" s="179"/>
      <c r="C119" s="179"/>
      <c r="D119" s="179"/>
      <c r="E119" s="70"/>
      <c r="F119" s="71"/>
      <c r="G119" s="68"/>
      <c r="H119" s="73"/>
      <c r="I119" s="68">
        <f t="shared" si="2"/>
        <v>0</v>
      </c>
      <c r="J119" s="82"/>
      <c r="K119" s="85"/>
      <c r="L119" s="85"/>
    </row>
    <row r="120" spans="1:12" x14ac:dyDescent="0.65">
      <c r="A120" s="180" t="s">
        <v>35</v>
      </c>
      <c r="B120" s="180"/>
      <c r="C120" s="180"/>
      <c r="D120" s="180"/>
      <c r="E120" s="83"/>
      <c r="F120" s="71"/>
      <c r="G120" s="68"/>
      <c r="H120" s="73"/>
      <c r="I120" s="68">
        <f>SUM(I121:I125)</f>
        <v>0</v>
      </c>
      <c r="J120" s="82"/>
      <c r="K120" s="85"/>
      <c r="L120" s="85"/>
    </row>
    <row r="121" spans="1:12" x14ac:dyDescent="0.65">
      <c r="A121" s="179" t="s">
        <v>34</v>
      </c>
      <c r="B121" s="179"/>
      <c r="C121" s="179"/>
      <c r="D121" s="179"/>
      <c r="E121" s="83"/>
      <c r="F121" s="71"/>
      <c r="G121" s="68"/>
      <c r="H121" s="73"/>
      <c r="I121" s="68">
        <f t="shared" ref="I121:I143" si="3">F121*G121*H121</f>
        <v>0</v>
      </c>
      <c r="J121" s="82"/>
      <c r="K121" s="85"/>
      <c r="L121" s="85"/>
    </row>
    <row r="122" spans="1:12" x14ac:dyDescent="0.65">
      <c r="A122" s="179" t="s">
        <v>34</v>
      </c>
      <c r="B122" s="179"/>
      <c r="C122" s="179"/>
      <c r="D122" s="179"/>
      <c r="E122" s="83"/>
      <c r="F122" s="71"/>
      <c r="G122" s="68"/>
      <c r="H122" s="73"/>
      <c r="I122" s="68">
        <f t="shared" si="3"/>
        <v>0</v>
      </c>
      <c r="J122" s="82"/>
      <c r="K122" s="85"/>
      <c r="L122" s="85"/>
    </row>
    <row r="123" spans="1:12" x14ac:dyDescent="0.65">
      <c r="A123" s="179" t="s">
        <v>34</v>
      </c>
      <c r="B123" s="179"/>
      <c r="C123" s="179"/>
      <c r="D123" s="179"/>
      <c r="E123" s="83"/>
      <c r="F123" s="71"/>
      <c r="G123" s="68"/>
      <c r="H123" s="73"/>
      <c r="I123" s="68">
        <f t="shared" si="3"/>
        <v>0</v>
      </c>
      <c r="J123" s="82"/>
      <c r="K123" s="85"/>
      <c r="L123" s="85"/>
    </row>
    <row r="124" spans="1:12" x14ac:dyDescent="0.65">
      <c r="A124" s="179" t="s">
        <v>34</v>
      </c>
      <c r="B124" s="179"/>
      <c r="C124" s="179"/>
      <c r="D124" s="179"/>
      <c r="E124" s="83"/>
      <c r="F124" s="71"/>
      <c r="G124" s="68"/>
      <c r="H124" s="73"/>
      <c r="I124" s="68">
        <f t="shared" si="3"/>
        <v>0</v>
      </c>
      <c r="J124" s="82"/>
      <c r="K124" s="85"/>
      <c r="L124" s="85"/>
    </row>
    <row r="125" spans="1:12" x14ac:dyDescent="0.65">
      <c r="A125" s="184" t="s">
        <v>34</v>
      </c>
      <c r="B125" s="184"/>
      <c r="C125" s="184"/>
      <c r="D125" s="184"/>
      <c r="E125" s="83"/>
      <c r="F125" s="71"/>
      <c r="G125" s="68"/>
      <c r="H125" s="73"/>
      <c r="I125" s="68">
        <f t="shared" si="3"/>
        <v>0</v>
      </c>
      <c r="J125" s="82"/>
      <c r="K125" s="85"/>
      <c r="L125" s="85"/>
    </row>
    <row r="126" spans="1:12" x14ac:dyDescent="0.65">
      <c r="A126" s="185" t="s">
        <v>36</v>
      </c>
      <c r="B126" s="185"/>
      <c r="C126" s="185"/>
      <c r="D126" s="185"/>
      <c r="E126" s="70"/>
      <c r="F126" s="71"/>
      <c r="G126" s="68"/>
      <c r="H126" s="73"/>
      <c r="I126" s="68">
        <f>SUM(I127:I131)</f>
        <v>0</v>
      </c>
      <c r="J126" s="82"/>
      <c r="K126" s="85"/>
      <c r="L126" s="85"/>
    </row>
    <row r="127" spans="1:12" x14ac:dyDescent="0.65">
      <c r="A127" s="179" t="s">
        <v>34</v>
      </c>
      <c r="B127" s="179"/>
      <c r="C127" s="179"/>
      <c r="D127" s="179"/>
      <c r="E127" s="83"/>
      <c r="F127" s="84"/>
      <c r="G127" s="87"/>
      <c r="H127" s="87"/>
      <c r="I127" s="68">
        <f t="shared" si="3"/>
        <v>0</v>
      </c>
      <c r="J127" s="82"/>
      <c r="K127" s="85"/>
      <c r="L127" s="85"/>
    </row>
    <row r="128" spans="1:12" x14ac:dyDescent="0.65">
      <c r="A128" s="179" t="s">
        <v>34</v>
      </c>
      <c r="B128" s="179"/>
      <c r="C128" s="179"/>
      <c r="D128" s="179"/>
      <c r="E128" s="83"/>
      <c r="F128" s="84"/>
      <c r="G128" s="87"/>
      <c r="H128" s="87"/>
      <c r="I128" s="68">
        <f t="shared" si="3"/>
        <v>0</v>
      </c>
      <c r="J128" s="82"/>
      <c r="K128" s="85"/>
      <c r="L128" s="85"/>
    </row>
    <row r="129" spans="1:12" x14ac:dyDescent="0.65">
      <c r="A129" s="179" t="s">
        <v>34</v>
      </c>
      <c r="B129" s="179"/>
      <c r="C129" s="179"/>
      <c r="D129" s="179"/>
      <c r="E129" s="83"/>
      <c r="F129" s="84"/>
      <c r="G129" s="87"/>
      <c r="H129" s="87"/>
      <c r="I129" s="68">
        <f t="shared" si="3"/>
        <v>0</v>
      </c>
      <c r="J129" s="82"/>
      <c r="K129" s="85"/>
      <c r="L129" s="85"/>
    </row>
    <row r="130" spans="1:12" x14ac:dyDescent="0.65">
      <c r="A130" s="179" t="s">
        <v>34</v>
      </c>
      <c r="B130" s="179"/>
      <c r="C130" s="179"/>
      <c r="D130" s="179"/>
      <c r="E130" s="83"/>
      <c r="F130" s="84"/>
      <c r="G130" s="87"/>
      <c r="H130" s="87"/>
      <c r="I130" s="68">
        <f t="shared" si="3"/>
        <v>0</v>
      </c>
      <c r="J130" s="82"/>
      <c r="K130" s="85"/>
      <c r="L130" s="85"/>
    </row>
    <row r="131" spans="1:12" x14ac:dyDescent="0.65">
      <c r="A131" s="179" t="s">
        <v>34</v>
      </c>
      <c r="B131" s="179"/>
      <c r="C131" s="179"/>
      <c r="D131" s="179"/>
      <c r="E131" s="83"/>
      <c r="F131" s="84"/>
      <c r="G131" s="87"/>
      <c r="H131" s="87"/>
      <c r="I131" s="68">
        <f t="shared" si="3"/>
        <v>0</v>
      </c>
      <c r="J131" s="82"/>
      <c r="K131" s="85"/>
      <c r="L131" s="85"/>
    </row>
    <row r="132" spans="1:12" x14ac:dyDescent="0.65">
      <c r="A132" s="180" t="s">
        <v>37</v>
      </c>
      <c r="B132" s="180"/>
      <c r="C132" s="180"/>
      <c r="D132" s="180"/>
      <c r="E132" s="70"/>
      <c r="F132" s="71"/>
      <c r="G132" s="75"/>
      <c r="H132" s="73"/>
      <c r="I132" s="68">
        <f>SUM(I133:I137)</f>
        <v>0</v>
      </c>
      <c r="J132" s="82"/>
      <c r="K132" s="85"/>
      <c r="L132" s="85"/>
    </row>
    <row r="133" spans="1:12" x14ac:dyDescent="0.65">
      <c r="A133" s="181" t="s">
        <v>34</v>
      </c>
      <c r="B133" s="182"/>
      <c r="C133" s="182"/>
      <c r="D133" s="183"/>
      <c r="E133" s="70"/>
      <c r="F133" s="71"/>
      <c r="G133" s="75"/>
      <c r="H133" s="73"/>
      <c r="I133" s="68">
        <f t="shared" si="3"/>
        <v>0</v>
      </c>
      <c r="J133" s="82"/>
      <c r="K133" s="85"/>
      <c r="L133" s="85"/>
    </row>
    <row r="134" spans="1:12" x14ac:dyDescent="0.65">
      <c r="A134" s="181" t="s">
        <v>34</v>
      </c>
      <c r="B134" s="182"/>
      <c r="C134" s="182"/>
      <c r="D134" s="183"/>
      <c r="E134" s="70"/>
      <c r="F134" s="71"/>
      <c r="G134" s="75"/>
      <c r="H134" s="73"/>
      <c r="I134" s="68">
        <f t="shared" si="3"/>
        <v>0</v>
      </c>
      <c r="J134" s="82"/>
      <c r="K134" s="85"/>
      <c r="L134" s="85"/>
    </row>
    <row r="135" spans="1:12" x14ac:dyDescent="0.65">
      <c r="A135" s="181" t="s">
        <v>34</v>
      </c>
      <c r="B135" s="182"/>
      <c r="C135" s="182"/>
      <c r="D135" s="183"/>
      <c r="E135" s="70"/>
      <c r="F135" s="71"/>
      <c r="G135" s="75"/>
      <c r="H135" s="73"/>
      <c r="I135" s="68">
        <f t="shared" si="3"/>
        <v>0</v>
      </c>
      <c r="J135" s="82"/>
      <c r="K135" s="85"/>
      <c r="L135" s="85"/>
    </row>
    <row r="136" spans="1:12" x14ac:dyDescent="0.65">
      <c r="A136" s="181" t="s">
        <v>34</v>
      </c>
      <c r="B136" s="182"/>
      <c r="C136" s="182"/>
      <c r="D136" s="183"/>
      <c r="E136" s="70"/>
      <c r="F136" s="71"/>
      <c r="G136" s="75"/>
      <c r="H136" s="73"/>
      <c r="I136" s="68">
        <f t="shared" si="3"/>
        <v>0</v>
      </c>
      <c r="J136" s="82"/>
      <c r="K136" s="85"/>
      <c r="L136" s="85"/>
    </row>
    <row r="137" spans="1:12" x14ac:dyDescent="0.65">
      <c r="A137" s="177" t="s">
        <v>34</v>
      </c>
      <c r="B137" s="177"/>
      <c r="C137" s="177"/>
      <c r="D137" s="177"/>
      <c r="E137" s="70"/>
      <c r="F137" s="71"/>
      <c r="G137" s="75"/>
      <c r="H137" s="73"/>
      <c r="I137" s="68">
        <f t="shared" si="3"/>
        <v>0</v>
      </c>
      <c r="J137" s="82"/>
      <c r="K137" s="85"/>
      <c r="L137" s="85"/>
    </row>
    <row r="138" spans="1:12" x14ac:dyDescent="0.65">
      <c r="A138" s="178" t="s">
        <v>38</v>
      </c>
      <c r="B138" s="178"/>
      <c r="C138" s="178"/>
      <c r="D138" s="178"/>
      <c r="E138" s="83"/>
      <c r="F138" s="71"/>
      <c r="G138" s="75"/>
      <c r="H138" s="73"/>
      <c r="I138" s="68">
        <f>SUM(I139:I143)</f>
        <v>0</v>
      </c>
      <c r="J138" s="82"/>
      <c r="K138" s="85"/>
      <c r="L138" s="85"/>
    </row>
    <row r="139" spans="1:12" x14ac:dyDescent="0.65">
      <c r="A139" s="174" t="s">
        <v>34</v>
      </c>
      <c r="B139" s="174"/>
      <c r="C139" s="174"/>
      <c r="D139" s="174"/>
      <c r="E139" s="83"/>
      <c r="F139" s="71"/>
      <c r="G139" s="75"/>
      <c r="H139" s="73"/>
      <c r="I139" s="68">
        <f t="shared" si="3"/>
        <v>0</v>
      </c>
      <c r="J139" s="82"/>
      <c r="K139" s="85"/>
      <c r="L139" s="85"/>
    </row>
    <row r="140" spans="1:12" x14ac:dyDescent="0.65">
      <c r="A140" s="174" t="s">
        <v>34</v>
      </c>
      <c r="B140" s="174"/>
      <c r="C140" s="174"/>
      <c r="D140" s="174"/>
      <c r="E140" s="83"/>
      <c r="F140" s="71"/>
      <c r="G140" s="75"/>
      <c r="H140" s="73"/>
      <c r="I140" s="68">
        <f t="shared" si="3"/>
        <v>0</v>
      </c>
      <c r="J140" s="82"/>
      <c r="K140" s="85"/>
      <c r="L140" s="85"/>
    </row>
    <row r="141" spans="1:12" x14ac:dyDescent="0.65">
      <c r="A141" s="174" t="s">
        <v>125</v>
      </c>
      <c r="B141" s="174"/>
      <c r="C141" s="174"/>
      <c r="D141" s="174"/>
      <c r="E141" s="83"/>
      <c r="F141" s="71"/>
      <c r="G141" s="75"/>
      <c r="H141" s="73"/>
      <c r="I141" s="68">
        <f t="shared" si="3"/>
        <v>0</v>
      </c>
      <c r="J141" s="82"/>
      <c r="K141" s="85"/>
      <c r="L141" s="85"/>
    </row>
    <row r="142" spans="1:12" x14ac:dyDescent="0.65">
      <c r="A142" s="174" t="s">
        <v>34</v>
      </c>
      <c r="B142" s="174"/>
      <c r="C142" s="174"/>
      <c r="D142" s="174"/>
      <c r="E142" s="83"/>
      <c r="F142" s="71"/>
      <c r="G142" s="75"/>
      <c r="H142" s="73"/>
      <c r="I142" s="68">
        <f t="shared" si="3"/>
        <v>0</v>
      </c>
      <c r="J142" s="82"/>
      <c r="K142" s="85"/>
      <c r="L142" s="85"/>
    </row>
    <row r="143" spans="1:12" x14ac:dyDescent="0.65">
      <c r="A143" s="174" t="s">
        <v>34</v>
      </c>
      <c r="B143" s="174"/>
      <c r="C143" s="174"/>
      <c r="D143" s="174"/>
      <c r="E143" s="83"/>
      <c r="F143" s="71"/>
      <c r="G143" s="75"/>
      <c r="H143" s="73"/>
      <c r="I143" s="68">
        <f t="shared" si="3"/>
        <v>0</v>
      </c>
      <c r="J143" s="82"/>
      <c r="K143" s="85"/>
      <c r="L143" s="85"/>
    </row>
    <row r="144" spans="1:12" x14ac:dyDescent="0.65">
      <c r="A144" s="175" t="s">
        <v>141</v>
      </c>
      <c r="B144" s="175"/>
      <c r="C144" s="175"/>
      <c r="D144" s="175"/>
      <c r="E144" s="175"/>
      <c r="F144" s="175"/>
      <c r="G144" s="175"/>
      <c r="H144" s="175"/>
      <c r="I144" s="76">
        <f>I114+I120+I126+I132+I138</f>
        <v>0</v>
      </c>
      <c r="J144" s="87">
        <f>SUM(J114:J143)</f>
        <v>0</v>
      </c>
      <c r="K144" s="85"/>
      <c r="L144" s="85"/>
    </row>
    <row r="145" spans="1:12" x14ac:dyDescent="0.65">
      <c r="A145" s="165" t="s">
        <v>142</v>
      </c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</row>
    <row r="146" spans="1:12" x14ac:dyDescent="0.65">
      <c r="A146" s="186" t="s">
        <v>39</v>
      </c>
      <c r="B146" s="186"/>
      <c r="C146" s="186"/>
      <c r="D146" s="186"/>
      <c r="E146" s="65"/>
      <c r="F146" s="79"/>
      <c r="G146" s="88"/>
      <c r="H146" s="88"/>
      <c r="I146" s="68">
        <f>SUM(I147:I151)</f>
        <v>0</v>
      </c>
      <c r="J146" s="67"/>
      <c r="K146" s="69"/>
      <c r="L146" s="69"/>
    </row>
    <row r="147" spans="1:12" x14ac:dyDescent="0.65">
      <c r="A147" s="179" t="s">
        <v>34</v>
      </c>
      <c r="B147" s="179"/>
      <c r="C147" s="179"/>
      <c r="D147" s="179"/>
      <c r="E147" s="78"/>
      <c r="F147" s="71"/>
      <c r="G147" s="72"/>
      <c r="H147" s="73"/>
      <c r="I147" s="68">
        <f>F147*G147*H147</f>
        <v>0</v>
      </c>
      <c r="J147" s="67"/>
      <c r="K147" s="89"/>
      <c r="L147" s="89"/>
    </row>
    <row r="148" spans="1:12" x14ac:dyDescent="0.65">
      <c r="A148" s="179" t="s">
        <v>34</v>
      </c>
      <c r="B148" s="179"/>
      <c r="C148" s="179"/>
      <c r="D148" s="179"/>
      <c r="E148" s="78"/>
      <c r="F148" s="71"/>
      <c r="G148" s="72"/>
      <c r="H148" s="73"/>
      <c r="I148" s="68">
        <f t="shared" ref="I148:I151" si="4">F148*G148*H148</f>
        <v>0</v>
      </c>
      <c r="J148" s="67"/>
      <c r="K148" s="89"/>
      <c r="L148" s="89"/>
    </row>
    <row r="149" spans="1:12" x14ac:dyDescent="0.65">
      <c r="A149" s="179" t="s">
        <v>34</v>
      </c>
      <c r="B149" s="179"/>
      <c r="C149" s="179"/>
      <c r="D149" s="179"/>
      <c r="E149" s="78"/>
      <c r="F149" s="71"/>
      <c r="G149" s="72"/>
      <c r="H149" s="73"/>
      <c r="I149" s="68">
        <f t="shared" si="4"/>
        <v>0</v>
      </c>
      <c r="J149" s="67"/>
      <c r="K149" s="89"/>
      <c r="L149" s="89"/>
    </row>
    <row r="150" spans="1:12" x14ac:dyDescent="0.65">
      <c r="A150" s="179" t="s">
        <v>34</v>
      </c>
      <c r="B150" s="179"/>
      <c r="C150" s="179"/>
      <c r="D150" s="179"/>
      <c r="E150" s="78"/>
      <c r="F150" s="71"/>
      <c r="G150" s="72"/>
      <c r="H150" s="73"/>
      <c r="I150" s="68">
        <f t="shared" si="4"/>
        <v>0</v>
      </c>
      <c r="J150" s="67"/>
      <c r="K150" s="89"/>
      <c r="L150" s="89"/>
    </row>
    <row r="151" spans="1:12" x14ac:dyDescent="0.65">
      <c r="A151" s="179" t="s">
        <v>34</v>
      </c>
      <c r="B151" s="179"/>
      <c r="C151" s="179"/>
      <c r="D151" s="179"/>
      <c r="E151" s="78"/>
      <c r="F151" s="66"/>
      <c r="G151" s="68"/>
      <c r="H151" s="73"/>
      <c r="I151" s="68">
        <f t="shared" si="4"/>
        <v>0</v>
      </c>
      <c r="J151" s="67"/>
      <c r="K151" s="69"/>
      <c r="L151" s="69"/>
    </row>
    <row r="152" spans="1:12" x14ac:dyDescent="0.65">
      <c r="A152" s="180" t="s">
        <v>40</v>
      </c>
      <c r="B152" s="180"/>
      <c r="C152" s="180"/>
      <c r="D152" s="180"/>
      <c r="E152" s="78"/>
      <c r="F152" s="66"/>
      <c r="G152" s="68"/>
      <c r="H152" s="73"/>
      <c r="I152" s="68">
        <f>SUM(I153:I157)</f>
        <v>0</v>
      </c>
      <c r="J152" s="67"/>
      <c r="K152" s="69"/>
      <c r="L152" s="69"/>
    </row>
    <row r="153" spans="1:12" x14ac:dyDescent="0.65">
      <c r="A153" s="179" t="s">
        <v>34</v>
      </c>
      <c r="B153" s="179"/>
      <c r="C153" s="179"/>
      <c r="D153" s="179"/>
      <c r="E153" s="78"/>
      <c r="F153" s="66"/>
      <c r="G153" s="68"/>
      <c r="H153" s="73"/>
      <c r="I153" s="68">
        <f t="shared" ref="I153:I175" si="5">F153*G153*H153</f>
        <v>0</v>
      </c>
      <c r="J153" s="67"/>
      <c r="K153" s="81"/>
      <c r="L153" s="81"/>
    </row>
    <row r="154" spans="1:12" x14ac:dyDescent="0.65">
      <c r="A154" s="179" t="s">
        <v>34</v>
      </c>
      <c r="B154" s="179"/>
      <c r="C154" s="179"/>
      <c r="D154" s="179"/>
      <c r="E154" s="78"/>
      <c r="F154" s="66"/>
      <c r="G154" s="68"/>
      <c r="H154" s="73"/>
      <c r="I154" s="68">
        <f t="shared" si="5"/>
        <v>0</v>
      </c>
      <c r="J154" s="67"/>
      <c r="K154" s="81"/>
      <c r="L154" s="81"/>
    </row>
    <row r="155" spans="1:12" x14ac:dyDescent="0.65">
      <c r="A155" s="179" t="s">
        <v>34</v>
      </c>
      <c r="B155" s="179"/>
      <c r="C155" s="179"/>
      <c r="D155" s="179"/>
      <c r="E155" s="78"/>
      <c r="F155" s="66"/>
      <c r="G155" s="68"/>
      <c r="H155" s="73"/>
      <c r="I155" s="68">
        <f t="shared" si="5"/>
        <v>0</v>
      </c>
      <c r="J155" s="67"/>
      <c r="K155" s="81"/>
      <c r="L155" s="81"/>
    </row>
    <row r="156" spans="1:12" x14ac:dyDescent="0.65">
      <c r="A156" s="179" t="s">
        <v>34</v>
      </c>
      <c r="B156" s="179"/>
      <c r="C156" s="179"/>
      <c r="D156" s="179"/>
      <c r="E156" s="78"/>
      <c r="F156" s="66"/>
      <c r="G156" s="68"/>
      <c r="H156" s="73"/>
      <c r="I156" s="68">
        <f t="shared" si="5"/>
        <v>0</v>
      </c>
      <c r="J156" s="67"/>
      <c r="K156" s="81"/>
      <c r="L156" s="81"/>
    </row>
    <row r="157" spans="1:12" x14ac:dyDescent="0.65">
      <c r="A157" s="184" t="s">
        <v>34</v>
      </c>
      <c r="B157" s="184"/>
      <c r="C157" s="184"/>
      <c r="D157" s="184"/>
      <c r="E157" s="78"/>
      <c r="F157" s="66"/>
      <c r="G157" s="68"/>
      <c r="H157" s="73"/>
      <c r="I157" s="68">
        <f t="shared" si="5"/>
        <v>0</v>
      </c>
      <c r="J157" s="67"/>
      <c r="K157" s="69"/>
      <c r="L157" s="69"/>
    </row>
    <row r="158" spans="1:12" x14ac:dyDescent="0.65">
      <c r="A158" s="185" t="s">
        <v>41</v>
      </c>
      <c r="B158" s="185"/>
      <c r="C158" s="185"/>
      <c r="D158" s="185"/>
      <c r="E158" s="78"/>
      <c r="F158" s="66"/>
      <c r="G158" s="68"/>
      <c r="H158" s="73"/>
      <c r="I158" s="68">
        <f>SUM(I159:I163)</f>
        <v>0</v>
      </c>
      <c r="J158" s="67"/>
      <c r="K158" s="69"/>
      <c r="L158" s="69"/>
    </row>
    <row r="159" spans="1:12" x14ac:dyDescent="0.65">
      <c r="A159" s="179" t="s">
        <v>34</v>
      </c>
      <c r="B159" s="179"/>
      <c r="C159" s="179"/>
      <c r="D159" s="179"/>
      <c r="E159" s="65"/>
      <c r="F159" s="66"/>
      <c r="G159" s="68"/>
      <c r="H159" s="73"/>
      <c r="I159" s="68">
        <f t="shared" si="5"/>
        <v>0</v>
      </c>
      <c r="J159" s="67"/>
      <c r="K159" s="69"/>
      <c r="L159" s="69"/>
    </row>
    <row r="160" spans="1:12" x14ac:dyDescent="0.65">
      <c r="A160" s="179" t="s">
        <v>34</v>
      </c>
      <c r="B160" s="179"/>
      <c r="C160" s="179"/>
      <c r="D160" s="179"/>
      <c r="E160" s="65"/>
      <c r="F160" s="66"/>
      <c r="G160" s="68"/>
      <c r="H160" s="73"/>
      <c r="I160" s="68">
        <f t="shared" si="5"/>
        <v>0</v>
      </c>
      <c r="J160" s="67"/>
      <c r="K160" s="69"/>
      <c r="L160" s="69"/>
    </row>
    <row r="161" spans="1:12" x14ac:dyDescent="0.65">
      <c r="A161" s="179" t="s">
        <v>34</v>
      </c>
      <c r="B161" s="179"/>
      <c r="C161" s="179"/>
      <c r="D161" s="179"/>
      <c r="E161" s="65"/>
      <c r="F161" s="66"/>
      <c r="G161" s="68"/>
      <c r="H161" s="73"/>
      <c r="I161" s="68">
        <f t="shared" si="5"/>
        <v>0</v>
      </c>
      <c r="J161" s="67"/>
      <c r="K161" s="69"/>
      <c r="L161" s="69"/>
    </row>
    <row r="162" spans="1:12" x14ac:dyDescent="0.65">
      <c r="A162" s="179" t="s">
        <v>34</v>
      </c>
      <c r="B162" s="179"/>
      <c r="C162" s="179"/>
      <c r="D162" s="179"/>
      <c r="E162" s="65"/>
      <c r="F162" s="66"/>
      <c r="G162" s="68"/>
      <c r="H162" s="73"/>
      <c r="I162" s="68">
        <f t="shared" si="5"/>
        <v>0</v>
      </c>
      <c r="J162" s="67"/>
      <c r="K162" s="69"/>
      <c r="L162" s="69"/>
    </row>
    <row r="163" spans="1:12" x14ac:dyDescent="0.65">
      <c r="A163" s="179" t="s">
        <v>34</v>
      </c>
      <c r="B163" s="179"/>
      <c r="C163" s="179"/>
      <c r="D163" s="179"/>
      <c r="E163" s="65"/>
      <c r="F163" s="79"/>
      <c r="G163" s="87"/>
      <c r="H163" s="87"/>
      <c r="I163" s="68">
        <f t="shared" si="5"/>
        <v>0</v>
      </c>
      <c r="J163" s="67"/>
      <c r="K163" s="69"/>
      <c r="L163" s="69"/>
    </row>
    <row r="164" spans="1:12" x14ac:dyDescent="0.65">
      <c r="A164" s="180" t="s">
        <v>42</v>
      </c>
      <c r="B164" s="180"/>
      <c r="C164" s="180"/>
      <c r="D164" s="180"/>
      <c r="E164" s="65"/>
      <c r="F164" s="79"/>
      <c r="G164" s="87"/>
      <c r="H164" s="87"/>
      <c r="I164" s="68">
        <f>SUM(I165:I169)</f>
        <v>0</v>
      </c>
      <c r="J164" s="67"/>
      <c r="K164" s="69"/>
      <c r="L164" s="69"/>
    </row>
    <row r="165" spans="1:12" x14ac:dyDescent="0.65">
      <c r="A165" s="181" t="s">
        <v>34</v>
      </c>
      <c r="B165" s="182"/>
      <c r="C165" s="182"/>
      <c r="D165" s="183"/>
      <c r="E165" s="65"/>
      <c r="F165" s="66"/>
      <c r="G165" s="73"/>
      <c r="H165" s="73"/>
      <c r="I165" s="68">
        <f t="shared" si="5"/>
        <v>0</v>
      </c>
      <c r="J165" s="67"/>
      <c r="K165" s="69"/>
      <c r="L165" s="69"/>
    </row>
    <row r="166" spans="1:12" x14ac:dyDescent="0.65">
      <c r="A166" s="181" t="s">
        <v>34</v>
      </c>
      <c r="B166" s="182"/>
      <c r="C166" s="182"/>
      <c r="D166" s="183"/>
      <c r="E166" s="65"/>
      <c r="F166" s="66"/>
      <c r="G166" s="73"/>
      <c r="H166" s="73"/>
      <c r="I166" s="68">
        <f t="shared" si="5"/>
        <v>0</v>
      </c>
      <c r="J166" s="67"/>
      <c r="K166" s="69"/>
      <c r="L166" s="69"/>
    </row>
    <row r="167" spans="1:12" x14ac:dyDescent="0.65">
      <c r="A167" s="181" t="s">
        <v>34</v>
      </c>
      <c r="B167" s="182"/>
      <c r="C167" s="182"/>
      <c r="D167" s="183"/>
      <c r="E167" s="65"/>
      <c r="F167" s="66"/>
      <c r="G167" s="73"/>
      <c r="H167" s="73"/>
      <c r="I167" s="68">
        <f t="shared" si="5"/>
        <v>0</v>
      </c>
      <c r="J167" s="67"/>
      <c r="K167" s="69"/>
      <c r="L167" s="69"/>
    </row>
    <row r="168" spans="1:12" x14ac:dyDescent="0.65">
      <c r="A168" s="181" t="s">
        <v>34</v>
      </c>
      <c r="B168" s="182"/>
      <c r="C168" s="182"/>
      <c r="D168" s="183"/>
      <c r="E168" s="65"/>
      <c r="F168" s="66"/>
      <c r="G168" s="73"/>
      <c r="H168" s="73"/>
      <c r="I168" s="68">
        <f t="shared" si="5"/>
        <v>0</v>
      </c>
      <c r="J168" s="67"/>
      <c r="K168" s="69"/>
      <c r="L168" s="69"/>
    </row>
    <row r="169" spans="1:12" x14ac:dyDescent="0.65">
      <c r="A169" s="177" t="s">
        <v>34</v>
      </c>
      <c r="B169" s="177"/>
      <c r="C169" s="177"/>
      <c r="D169" s="177"/>
      <c r="E169" s="65"/>
      <c r="F169" s="66"/>
      <c r="G169" s="73"/>
      <c r="H169" s="73"/>
      <c r="I169" s="68">
        <f t="shared" si="5"/>
        <v>0</v>
      </c>
      <c r="J169" s="67"/>
      <c r="K169" s="69"/>
      <c r="L169" s="69"/>
    </row>
    <row r="170" spans="1:12" x14ac:dyDescent="0.65">
      <c r="A170" s="178" t="s">
        <v>43</v>
      </c>
      <c r="B170" s="178"/>
      <c r="C170" s="178"/>
      <c r="D170" s="178"/>
      <c r="E170" s="65"/>
      <c r="F170" s="79"/>
      <c r="G170" s="87"/>
      <c r="H170" s="87"/>
      <c r="I170" s="68">
        <f>SUM(I171:I175)</f>
        <v>0</v>
      </c>
      <c r="J170" s="67"/>
      <c r="K170" s="69"/>
      <c r="L170" s="69"/>
    </row>
    <row r="171" spans="1:12" x14ac:dyDescent="0.65">
      <c r="A171" s="174" t="s">
        <v>34</v>
      </c>
      <c r="B171" s="174"/>
      <c r="C171" s="174"/>
      <c r="D171" s="174"/>
      <c r="E171" s="65"/>
      <c r="F171" s="79"/>
      <c r="G171" s="87"/>
      <c r="H171" s="87"/>
      <c r="I171" s="68">
        <f t="shared" si="5"/>
        <v>0</v>
      </c>
      <c r="J171" s="67"/>
      <c r="K171" s="69"/>
      <c r="L171" s="69"/>
    </row>
    <row r="172" spans="1:12" x14ac:dyDescent="0.65">
      <c r="A172" s="174" t="s">
        <v>34</v>
      </c>
      <c r="B172" s="174"/>
      <c r="C172" s="174"/>
      <c r="D172" s="174"/>
      <c r="E172" s="65"/>
      <c r="F172" s="79"/>
      <c r="G172" s="87"/>
      <c r="H172" s="87"/>
      <c r="I172" s="68">
        <f t="shared" si="5"/>
        <v>0</v>
      </c>
      <c r="J172" s="67"/>
      <c r="K172" s="69"/>
      <c r="L172" s="69"/>
    </row>
    <row r="173" spans="1:12" x14ac:dyDescent="0.65">
      <c r="A173" s="174" t="s">
        <v>34</v>
      </c>
      <c r="B173" s="174"/>
      <c r="C173" s="174"/>
      <c r="D173" s="174"/>
      <c r="E173" s="65"/>
      <c r="F173" s="79"/>
      <c r="G173" s="87"/>
      <c r="H173" s="87"/>
      <c r="I173" s="68">
        <f t="shared" si="5"/>
        <v>0</v>
      </c>
      <c r="J173" s="67"/>
      <c r="K173" s="69"/>
      <c r="L173" s="69"/>
    </row>
    <row r="174" spans="1:12" x14ac:dyDescent="0.65">
      <c r="A174" s="174" t="s">
        <v>34</v>
      </c>
      <c r="B174" s="174"/>
      <c r="C174" s="174"/>
      <c r="D174" s="174"/>
      <c r="E174" s="65"/>
      <c r="F174" s="79"/>
      <c r="G174" s="87"/>
      <c r="H174" s="87"/>
      <c r="I174" s="68">
        <f t="shared" si="5"/>
        <v>0</v>
      </c>
      <c r="J174" s="67"/>
      <c r="K174" s="69"/>
      <c r="L174" s="69"/>
    </row>
    <row r="175" spans="1:12" x14ac:dyDescent="0.65">
      <c r="A175" s="174" t="s">
        <v>34</v>
      </c>
      <c r="B175" s="174"/>
      <c r="C175" s="174"/>
      <c r="D175" s="174"/>
      <c r="E175" s="65"/>
      <c r="F175" s="66"/>
      <c r="G175" s="68"/>
      <c r="H175" s="73"/>
      <c r="I175" s="68">
        <f t="shared" si="5"/>
        <v>0</v>
      </c>
      <c r="J175" s="67"/>
      <c r="K175" s="69"/>
      <c r="L175" s="69"/>
    </row>
    <row r="176" spans="1:12" x14ac:dyDescent="0.65">
      <c r="A176" s="187" t="s">
        <v>143</v>
      </c>
      <c r="B176" s="187"/>
      <c r="C176" s="187"/>
      <c r="D176" s="187"/>
      <c r="E176" s="187"/>
      <c r="F176" s="187"/>
      <c r="G176" s="187"/>
      <c r="H176" s="187"/>
      <c r="I176" s="76">
        <f>I146+I152+I158+I164+I170</f>
        <v>0</v>
      </c>
      <c r="J176" s="77">
        <f>SUM(J147:J175)</f>
        <v>0</v>
      </c>
      <c r="K176" s="69"/>
      <c r="L176" s="69"/>
    </row>
    <row r="177" spans="1:12" x14ac:dyDescent="0.65">
      <c r="A177" s="158" t="s">
        <v>68</v>
      </c>
      <c r="B177" s="158"/>
      <c r="C177" s="158"/>
      <c r="D177" s="158"/>
      <c r="E177" s="158"/>
      <c r="F177" s="158"/>
      <c r="G177" s="158"/>
      <c r="H177" s="158"/>
      <c r="I177" s="76">
        <f>I144+I176</f>
        <v>0</v>
      </c>
      <c r="J177" s="87">
        <f>J144+J176</f>
        <v>0</v>
      </c>
      <c r="K177" s="90"/>
      <c r="L177" s="90"/>
    </row>
    <row r="178" spans="1:12" s="36" customFormat="1" x14ac:dyDescent="0.65">
      <c r="A178" s="166" t="s">
        <v>5</v>
      </c>
      <c r="B178" s="166"/>
      <c r="C178" s="166"/>
      <c r="D178" s="166"/>
      <c r="E178" s="158" t="s">
        <v>18</v>
      </c>
      <c r="F178" s="158" t="s">
        <v>17</v>
      </c>
      <c r="G178" s="159" t="s">
        <v>6</v>
      </c>
      <c r="H178" s="159" t="s">
        <v>13</v>
      </c>
      <c r="I178" s="189" t="s">
        <v>10</v>
      </c>
      <c r="J178" s="189" t="s">
        <v>3</v>
      </c>
      <c r="K178" s="187" t="s">
        <v>16</v>
      </c>
      <c r="L178" s="187"/>
    </row>
    <row r="179" spans="1:12" s="36" customFormat="1" x14ac:dyDescent="0.65">
      <c r="A179" s="166"/>
      <c r="B179" s="166"/>
      <c r="C179" s="166"/>
      <c r="D179" s="166"/>
      <c r="E179" s="158"/>
      <c r="F179" s="158"/>
      <c r="G179" s="159"/>
      <c r="H179" s="159"/>
      <c r="I179" s="189"/>
      <c r="J179" s="189"/>
      <c r="K179" s="91" t="s">
        <v>14</v>
      </c>
      <c r="L179" s="91" t="s">
        <v>15</v>
      </c>
    </row>
    <row r="180" spans="1:12" x14ac:dyDescent="0.65">
      <c r="A180" s="165" t="s">
        <v>80</v>
      </c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</row>
    <row r="181" spans="1:12" x14ac:dyDescent="0.65">
      <c r="A181" s="190" t="s">
        <v>140</v>
      </c>
      <c r="B181" s="190"/>
      <c r="C181" s="190"/>
      <c r="D181" s="190"/>
      <c r="E181" s="190"/>
      <c r="F181" s="190"/>
      <c r="G181" s="190"/>
      <c r="H181" s="190"/>
      <c r="I181" s="190"/>
      <c r="J181" s="190"/>
      <c r="K181" s="190"/>
      <c r="L181" s="190"/>
    </row>
    <row r="182" spans="1:12" x14ac:dyDescent="0.65">
      <c r="A182" s="186" t="s">
        <v>33</v>
      </c>
      <c r="B182" s="186"/>
      <c r="C182" s="186"/>
      <c r="D182" s="186"/>
      <c r="E182" s="65"/>
      <c r="F182" s="79"/>
      <c r="G182" s="88"/>
      <c r="H182" s="88"/>
      <c r="I182" s="68">
        <f>SUM(I183:I187)</f>
        <v>0</v>
      </c>
      <c r="J182" s="67"/>
      <c r="K182" s="69"/>
      <c r="L182" s="69"/>
    </row>
    <row r="183" spans="1:12" x14ac:dyDescent="0.65">
      <c r="A183" s="179" t="s">
        <v>34</v>
      </c>
      <c r="B183" s="179"/>
      <c r="C183" s="179"/>
      <c r="D183" s="179"/>
      <c r="E183" s="70"/>
      <c r="F183" s="71"/>
      <c r="G183" s="72"/>
      <c r="H183" s="73"/>
      <c r="I183" s="68">
        <f>F183*G183*H183</f>
        <v>0</v>
      </c>
      <c r="J183" s="67"/>
      <c r="K183" s="69"/>
      <c r="L183" s="69"/>
    </row>
    <row r="184" spans="1:12" x14ac:dyDescent="0.65">
      <c r="A184" s="179" t="s">
        <v>34</v>
      </c>
      <c r="B184" s="179"/>
      <c r="C184" s="179"/>
      <c r="D184" s="179"/>
      <c r="E184" s="70"/>
      <c r="F184" s="71"/>
      <c r="G184" s="72"/>
      <c r="H184" s="73"/>
      <c r="I184" s="68">
        <f t="shared" ref="I184:I187" si="6">F184*G184*H184</f>
        <v>0</v>
      </c>
      <c r="J184" s="67"/>
      <c r="K184" s="69"/>
      <c r="L184" s="69"/>
    </row>
    <row r="185" spans="1:12" x14ac:dyDescent="0.65">
      <c r="A185" s="179" t="s">
        <v>34</v>
      </c>
      <c r="B185" s="179"/>
      <c r="C185" s="179"/>
      <c r="D185" s="179"/>
      <c r="E185" s="70"/>
      <c r="F185" s="71"/>
      <c r="G185" s="72"/>
      <c r="H185" s="73"/>
      <c r="I185" s="68">
        <f t="shared" si="6"/>
        <v>0</v>
      </c>
      <c r="J185" s="67"/>
      <c r="K185" s="69"/>
      <c r="L185" s="69"/>
    </row>
    <row r="186" spans="1:12" x14ac:dyDescent="0.65">
      <c r="A186" s="179" t="s">
        <v>34</v>
      </c>
      <c r="B186" s="179"/>
      <c r="C186" s="179"/>
      <c r="D186" s="179"/>
      <c r="E186" s="70"/>
      <c r="F186" s="71"/>
      <c r="G186" s="72"/>
      <c r="H186" s="73"/>
      <c r="I186" s="68">
        <f t="shared" si="6"/>
        <v>0</v>
      </c>
      <c r="J186" s="67"/>
      <c r="K186" s="69"/>
      <c r="L186" s="69"/>
    </row>
    <row r="187" spans="1:12" x14ac:dyDescent="0.65">
      <c r="A187" s="179" t="s">
        <v>34</v>
      </c>
      <c r="B187" s="179"/>
      <c r="C187" s="179"/>
      <c r="D187" s="179"/>
      <c r="E187" s="70"/>
      <c r="F187" s="71"/>
      <c r="G187" s="75"/>
      <c r="H187" s="73"/>
      <c r="I187" s="68">
        <f t="shared" si="6"/>
        <v>0</v>
      </c>
      <c r="J187" s="67"/>
      <c r="K187" s="69"/>
      <c r="L187" s="69"/>
    </row>
    <row r="188" spans="1:12" x14ac:dyDescent="0.65">
      <c r="A188" s="180" t="s">
        <v>35</v>
      </c>
      <c r="B188" s="180"/>
      <c r="C188" s="180"/>
      <c r="D188" s="180"/>
      <c r="E188" s="70"/>
      <c r="F188" s="71"/>
      <c r="G188" s="75"/>
      <c r="H188" s="73"/>
      <c r="I188" s="68">
        <f>SUM(I189:I193)</f>
        <v>0</v>
      </c>
      <c r="J188" s="67"/>
      <c r="K188" s="69"/>
      <c r="L188" s="69"/>
    </row>
    <row r="189" spans="1:12" x14ac:dyDescent="0.65">
      <c r="A189" s="179" t="s">
        <v>34</v>
      </c>
      <c r="B189" s="179"/>
      <c r="C189" s="179"/>
      <c r="D189" s="179"/>
      <c r="E189" s="70"/>
      <c r="F189" s="71"/>
      <c r="G189" s="75"/>
      <c r="H189" s="73"/>
      <c r="I189" s="68">
        <f t="shared" ref="I189:I211" si="7">F189*G189*H189</f>
        <v>0</v>
      </c>
      <c r="J189" s="67"/>
      <c r="K189" s="69"/>
      <c r="L189" s="69"/>
    </row>
    <row r="190" spans="1:12" x14ac:dyDescent="0.65">
      <c r="A190" s="179" t="s">
        <v>34</v>
      </c>
      <c r="B190" s="179"/>
      <c r="C190" s="179"/>
      <c r="D190" s="179"/>
      <c r="E190" s="70"/>
      <c r="F190" s="71"/>
      <c r="G190" s="75"/>
      <c r="H190" s="73"/>
      <c r="I190" s="68">
        <f t="shared" si="7"/>
        <v>0</v>
      </c>
      <c r="J190" s="67"/>
      <c r="K190" s="69"/>
      <c r="L190" s="69"/>
    </row>
    <row r="191" spans="1:12" x14ac:dyDescent="0.65">
      <c r="A191" s="179" t="s">
        <v>34</v>
      </c>
      <c r="B191" s="179"/>
      <c r="C191" s="179"/>
      <c r="D191" s="179"/>
      <c r="E191" s="70"/>
      <c r="F191" s="71"/>
      <c r="G191" s="75"/>
      <c r="H191" s="73"/>
      <c r="I191" s="68">
        <f t="shared" si="7"/>
        <v>0</v>
      </c>
      <c r="J191" s="67"/>
      <c r="K191" s="69"/>
      <c r="L191" s="69"/>
    </row>
    <row r="192" spans="1:12" x14ac:dyDescent="0.65">
      <c r="A192" s="179" t="s">
        <v>34</v>
      </c>
      <c r="B192" s="179"/>
      <c r="C192" s="179"/>
      <c r="D192" s="179"/>
      <c r="E192" s="70"/>
      <c r="F192" s="71"/>
      <c r="G192" s="75"/>
      <c r="H192" s="73"/>
      <c r="I192" s="68">
        <f t="shared" si="7"/>
        <v>0</v>
      </c>
      <c r="J192" s="67"/>
      <c r="K192" s="69"/>
      <c r="L192" s="69"/>
    </row>
    <row r="193" spans="1:12" x14ac:dyDescent="0.65">
      <c r="A193" s="184" t="s">
        <v>34</v>
      </c>
      <c r="B193" s="184"/>
      <c r="C193" s="184"/>
      <c r="D193" s="184"/>
      <c r="E193" s="70"/>
      <c r="F193" s="71"/>
      <c r="G193" s="75"/>
      <c r="H193" s="73"/>
      <c r="I193" s="68">
        <f t="shared" si="7"/>
        <v>0</v>
      </c>
      <c r="J193" s="67"/>
      <c r="K193" s="69"/>
      <c r="L193" s="69"/>
    </row>
    <row r="194" spans="1:12" x14ac:dyDescent="0.65">
      <c r="A194" s="185" t="s">
        <v>36</v>
      </c>
      <c r="B194" s="185"/>
      <c r="C194" s="185"/>
      <c r="D194" s="185"/>
      <c r="E194" s="70"/>
      <c r="F194" s="71"/>
      <c r="G194" s="75"/>
      <c r="H194" s="73"/>
      <c r="I194" s="68">
        <f>SUM(I195:I199)</f>
        <v>0</v>
      </c>
      <c r="J194" s="67"/>
      <c r="K194" s="69"/>
      <c r="L194" s="69"/>
    </row>
    <row r="195" spans="1:12" x14ac:dyDescent="0.65">
      <c r="A195" s="179" t="s">
        <v>34</v>
      </c>
      <c r="B195" s="179"/>
      <c r="C195" s="179"/>
      <c r="D195" s="179"/>
      <c r="E195" s="83"/>
      <c r="F195" s="84"/>
      <c r="G195" s="87"/>
      <c r="H195" s="87"/>
      <c r="I195" s="68">
        <f t="shared" si="7"/>
        <v>0</v>
      </c>
      <c r="J195" s="67"/>
      <c r="K195" s="69"/>
      <c r="L195" s="69"/>
    </row>
    <row r="196" spans="1:12" x14ac:dyDescent="0.65">
      <c r="A196" s="179" t="s">
        <v>34</v>
      </c>
      <c r="B196" s="179"/>
      <c r="C196" s="179"/>
      <c r="D196" s="179"/>
      <c r="E196" s="83"/>
      <c r="F196" s="84"/>
      <c r="G196" s="87"/>
      <c r="H196" s="87"/>
      <c r="I196" s="68">
        <f t="shared" si="7"/>
        <v>0</v>
      </c>
      <c r="J196" s="67"/>
      <c r="K196" s="69"/>
      <c r="L196" s="69"/>
    </row>
    <row r="197" spans="1:12" x14ac:dyDescent="0.65">
      <c r="A197" s="179" t="s">
        <v>34</v>
      </c>
      <c r="B197" s="179"/>
      <c r="C197" s="179"/>
      <c r="D197" s="179"/>
      <c r="E197" s="83"/>
      <c r="F197" s="84"/>
      <c r="G197" s="87"/>
      <c r="H197" s="87"/>
      <c r="I197" s="68">
        <f t="shared" si="7"/>
        <v>0</v>
      </c>
      <c r="J197" s="67"/>
      <c r="K197" s="69"/>
      <c r="L197" s="69"/>
    </row>
    <row r="198" spans="1:12" x14ac:dyDescent="0.65">
      <c r="A198" s="179" t="s">
        <v>34</v>
      </c>
      <c r="B198" s="179"/>
      <c r="C198" s="179"/>
      <c r="D198" s="179"/>
      <c r="E198" s="83"/>
      <c r="F198" s="84"/>
      <c r="G198" s="87"/>
      <c r="H198" s="87"/>
      <c r="I198" s="68">
        <f t="shared" si="7"/>
        <v>0</v>
      </c>
      <c r="J198" s="67"/>
      <c r="K198" s="69"/>
      <c r="L198" s="69"/>
    </row>
    <row r="199" spans="1:12" x14ac:dyDescent="0.65">
      <c r="A199" s="179" t="s">
        <v>34</v>
      </c>
      <c r="B199" s="179"/>
      <c r="C199" s="179"/>
      <c r="D199" s="179"/>
      <c r="E199" s="83"/>
      <c r="F199" s="84"/>
      <c r="G199" s="87"/>
      <c r="H199" s="87"/>
      <c r="I199" s="68">
        <f t="shared" si="7"/>
        <v>0</v>
      </c>
      <c r="J199" s="67"/>
      <c r="K199" s="69"/>
      <c r="L199" s="69"/>
    </row>
    <row r="200" spans="1:12" x14ac:dyDescent="0.65">
      <c r="A200" s="180" t="s">
        <v>37</v>
      </c>
      <c r="B200" s="180"/>
      <c r="C200" s="180"/>
      <c r="D200" s="180"/>
      <c r="E200" s="83"/>
      <c r="F200" s="71"/>
      <c r="G200" s="75"/>
      <c r="H200" s="73"/>
      <c r="I200" s="68">
        <f>SUM(I201:I205)</f>
        <v>0</v>
      </c>
      <c r="J200" s="67"/>
      <c r="K200" s="69"/>
      <c r="L200" s="69"/>
    </row>
    <row r="201" spans="1:12" x14ac:dyDescent="0.65">
      <c r="A201" s="181" t="s">
        <v>34</v>
      </c>
      <c r="B201" s="182"/>
      <c r="C201" s="182"/>
      <c r="D201" s="183"/>
      <c r="E201" s="83"/>
      <c r="F201" s="71"/>
      <c r="G201" s="75"/>
      <c r="H201" s="73"/>
      <c r="I201" s="68">
        <f t="shared" si="7"/>
        <v>0</v>
      </c>
      <c r="J201" s="67"/>
      <c r="K201" s="69"/>
      <c r="L201" s="69"/>
    </row>
    <row r="202" spans="1:12" x14ac:dyDescent="0.65">
      <c r="A202" s="181" t="s">
        <v>34</v>
      </c>
      <c r="B202" s="182"/>
      <c r="C202" s="182"/>
      <c r="D202" s="183"/>
      <c r="E202" s="83"/>
      <c r="F202" s="71"/>
      <c r="G202" s="75"/>
      <c r="H202" s="73"/>
      <c r="I202" s="68">
        <f t="shared" si="7"/>
        <v>0</v>
      </c>
      <c r="J202" s="67"/>
      <c r="K202" s="69"/>
      <c r="L202" s="69"/>
    </row>
    <row r="203" spans="1:12" x14ac:dyDescent="0.65">
      <c r="A203" s="181" t="s">
        <v>34</v>
      </c>
      <c r="B203" s="182"/>
      <c r="C203" s="182"/>
      <c r="D203" s="183"/>
      <c r="E203" s="83"/>
      <c r="F203" s="71"/>
      <c r="G203" s="75"/>
      <c r="H203" s="73"/>
      <c r="I203" s="68">
        <f t="shared" si="7"/>
        <v>0</v>
      </c>
      <c r="J203" s="67"/>
      <c r="K203" s="69"/>
      <c r="L203" s="69"/>
    </row>
    <row r="204" spans="1:12" x14ac:dyDescent="0.65">
      <c r="A204" s="181" t="s">
        <v>34</v>
      </c>
      <c r="B204" s="182"/>
      <c r="C204" s="182"/>
      <c r="D204" s="183"/>
      <c r="E204" s="83"/>
      <c r="F204" s="71"/>
      <c r="G204" s="75"/>
      <c r="H204" s="73"/>
      <c r="I204" s="68">
        <f t="shared" si="7"/>
        <v>0</v>
      </c>
      <c r="J204" s="67"/>
      <c r="K204" s="69"/>
      <c r="L204" s="69"/>
    </row>
    <row r="205" spans="1:12" x14ac:dyDescent="0.65">
      <c r="A205" s="177" t="s">
        <v>34</v>
      </c>
      <c r="B205" s="177"/>
      <c r="C205" s="177"/>
      <c r="D205" s="177"/>
      <c r="E205" s="83"/>
      <c r="F205" s="71"/>
      <c r="G205" s="75"/>
      <c r="H205" s="73"/>
      <c r="I205" s="68">
        <f t="shared" si="7"/>
        <v>0</v>
      </c>
      <c r="J205" s="67"/>
      <c r="K205" s="69"/>
      <c r="L205" s="69"/>
    </row>
    <row r="206" spans="1:12" x14ac:dyDescent="0.65">
      <c r="A206" s="178" t="s">
        <v>38</v>
      </c>
      <c r="B206" s="178"/>
      <c r="C206" s="178"/>
      <c r="D206" s="178"/>
      <c r="E206" s="83"/>
      <c r="F206" s="71"/>
      <c r="G206" s="75"/>
      <c r="H206" s="73"/>
      <c r="I206" s="68">
        <f>SUM(I207:I211)</f>
        <v>0</v>
      </c>
      <c r="J206" s="67"/>
      <c r="K206" s="69"/>
      <c r="L206" s="69"/>
    </row>
    <row r="207" spans="1:12" x14ac:dyDescent="0.65">
      <c r="A207" s="174" t="s">
        <v>34</v>
      </c>
      <c r="B207" s="174"/>
      <c r="C207" s="174"/>
      <c r="D207" s="174"/>
      <c r="E207" s="83"/>
      <c r="F207" s="71"/>
      <c r="G207" s="75"/>
      <c r="H207" s="73"/>
      <c r="I207" s="68">
        <f t="shared" si="7"/>
        <v>0</v>
      </c>
      <c r="J207" s="67"/>
      <c r="K207" s="69"/>
      <c r="L207" s="69"/>
    </row>
    <row r="208" spans="1:12" x14ac:dyDescent="0.65">
      <c r="A208" s="174" t="s">
        <v>34</v>
      </c>
      <c r="B208" s="174"/>
      <c r="C208" s="174"/>
      <c r="D208" s="174"/>
      <c r="E208" s="83"/>
      <c r="F208" s="71"/>
      <c r="G208" s="75"/>
      <c r="H208" s="73"/>
      <c r="I208" s="68">
        <f t="shared" si="7"/>
        <v>0</v>
      </c>
      <c r="J208" s="67"/>
      <c r="K208" s="69"/>
      <c r="L208" s="69"/>
    </row>
    <row r="209" spans="1:12" x14ac:dyDescent="0.65">
      <c r="A209" s="174" t="s">
        <v>34</v>
      </c>
      <c r="B209" s="174"/>
      <c r="C209" s="174"/>
      <c r="D209" s="174"/>
      <c r="E209" s="83"/>
      <c r="F209" s="71"/>
      <c r="G209" s="75"/>
      <c r="H209" s="73"/>
      <c r="I209" s="68">
        <f t="shared" si="7"/>
        <v>0</v>
      </c>
      <c r="J209" s="67"/>
      <c r="K209" s="69"/>
      <c r="L209" s="69"/>
    </row>
    <row r="210" spans="1:12" x14ac:dyDescent="0.65">
      <c r="A210" s="174" t="s">
        <v>34</v>
      </c>
      <c r="B210" s="174"/>
      <c r="C210" s="174"/>
      <c r="D210" s="174"/>
      <c r="E210" s="83"/>
      <c r="F210" s="71"/>
      <c r="G210" s="75"/>
      <c r="H210" s="73"/>
      <c r="I210" s="68">
        <f t="shared" si="7"/>
        <v>0</v>
      </c>
      <c r="J210" s="67"/>
      <c r="K210" s="69"/>
      <c r="L210" s="69"/>
    </row>
    <row r="211" spans="1:12" x14ac:dyDescent="0.65">
      <c r="A211" s="174" t="s">
        <v>34</v>
      </c>
      <c r="B211" s="174"/>
      <c r="C211" s="174"/>
      <c r="D211" s="174"/>
      <c r="E211" s="83"/>
      <c r="F211" s="71"/>
      <c r="G211" s="75"/>
      <c r="H211" s="73"/>
      <c r="I211" s="68">
        <f t="shared" si="7"/>
        <v>0</v>
      </c>
      <c r="J211" s="67"/>
      <c r="K211" s="69"/>
      <c r="L211" s="69"/>
    </row>
    <row r="212" spans="1:12" x14ac:dyDescent="0.65">
      <c r="A212" s="175" t="s">
        <v>141</v>
      </c>
      <c r="B212" s="175"/>
      <c r="C212" s="175"/>
      <c r="D212" s="175"/>
      <c r="E212" s="175"/>
      <c r="F212" s="175"/>
      <c r="G212" s="175"/>
      <c r="H212" s="175"/>
      <c r="I212" s="76">
        <f>I182+I188+I194+I200+I206</f>
        <v>0</v>
      </c>
      <c r="J212" s="77">
        <f>SUM(J183:J211)</f>
        <v>0</v>
      </c>
      <c r="K212" s="69"/>
      <c r="L212" s="69"/>
    </row>
    <row r="213" spans="1:12" x14ac:dyDescent="0.65">
      <c r="A213" s="165" t="s">
        <v>142</v>
      </c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</row>
    <row r="214" spans="1:12" x14ac:dyDescent="0.65">
      <c r="A214" s="186" t="s">
        <v>39</v>
      </c>
      <c r="B214" s="186"/>
      <c r="C214" s="186"/>
      <c r="D214" s="186"/>
      <c r="E214" s="65"/>
      <c r="F214" s="79"/>
      <c r="G214" s="88"/>
      <c r="H214" s="88"/>
      <c r="I214" s="68">
        <f>SUM(I215:I219)</f>
        <v>0</v>
      </c>
      <c r="J214" s="67"/>
      <c r="K214" s="69"/>
      <c r="L214" s="69"/>
    </row>
    <row r="215" spans="1:12" x14ac:dyDescent="0.65">
      <c r="A215" s="179" t="s">
        <v>34</v>
      </c>
      <c r="B215" s="179"/>
      <c r="C215" s="179"/>
      <c r="D215" s="179"/>
      <c r="E215" s="70"/>
      <c r="F215" s="71"/>
      <c r="G215" s="72"/>
      <c r="H215" s="73"/>
      <c r="I215" s="68">
        <f>F215*G215*H215</f>
        <v>0</v>
      </c>
      <c r="J215" s="82"/>
      <c r="K215" s="69"/>
      <c r="L215" s="69"/>
    </row>
    <row r="216" spans="1:12" x14ac:dyDescent="0.65">
      <c r="A216" s="179" t="s">
        <v>34</v>
      </c>
      <c r="B216" s="179"/>
      <c r="C216" s="179"/>
      <c r="D216" s="179"/>
      <c r="E216" s="70"/>
      <c r="F216" s="71"/>
      <c r="G216" s="72"/>
      <c r="H216" s="73"/>
      <c r="I216" s="68">
        <f t="shared" ref="I216:I219" si="8">F216*G216*H216</f>
        <v>0</v>
      </c>
      <c r="J216" s="82"/>
      <c r="K216" s="69"/>
      <c r="L216" s="69"/>
    </row>
    <row r="217" spans="1:12" x14ac:dyDescent="0.65">
      <c r="A217" s="179" t="s">
        <v>34</v>
      </c>
      <c r="B217" s="179"/>
      <c r="C217" s="179"/>
      <c r="D217" s="179"/>
      <c r="E217" s="70"/>
      <c r="F217" s="71"/>
      <c r="G217" s="72"/>
      <c r="H217" s="73"/>
      <c r="I217" s="68">
        <f t="shared" si="8"/>
        <v>0</v>
      </c>
      <c r="J217" s="82"/>
      <c r="K217" s="69"/>
      <c r="L217" s="69"/>
    </row>
    <row r="218" spans="1:12" x14ac:dyDescent="0.65">
      <c r="A218" s="179" t="s">
        <v>34</v>
      </c>
      <c r="B218" s="179"/>
      <c r="C218" s="179"/>
      <c r="D218" s="179"/>
      <c r="E218" s="70"/>
      <c r="F218" s="71"/>
      <c r="G218" s="72"/>
      <c r="H218" s="73"/>
      <c r="I218" s="68">
        <f t="shared" si="8"/>
        <v>0</v>
      </c>
      <c r="J218" s="82"/>
      <c r="K218" s="69"/>
      <c r="L218" s="69"/>
    </row>
    <row r="219" spans="1:12" x14ac:dyDescent="0.65">
      <c r="A219" s="179" t="s">
        <v>34</v>
      </c>
      <c r="B219" s="179"/>
      <c r="C219" s="179"/>
      <c r="D219" s="179"/>
      <c r="E219" s="70"/>
      <c r="F219" s="71"/>
      <c r="G219" s="68"/>
      <c r="H219" s="73"/>
      <c r="I219" s="68">
        <f t="shared" si="8"/>
        <v>0</v>
      </c>
      <c r="J219" s="82"/>
      <c r="K219" s="85"/>
      <c r="L219" s="85"/>
    </row>
    <row r="220" spans="1:12" x14ac:dyDescent="0.65">
      <c r="A220" s="180" t="s">
        <v>40</v>
      </c>
      <c r="B220" s="180"/>
      <c r="C220" s="180"/>
      <c r="D220" s="180"/>
      <c r="E220" s="70"/>
      <c r="F220" s="71"/>
      <c r="G220" s="68"/>
      <c r="H220" s="73"/>
      <c r="I220" s="68">
        <f>SUM(I221:I225)</f>
        <v>0</v>
      </c>
      <c r="J220" s="82"/>
      <c r="K220" s="85"/>
      <c r="L220" s="85"/>
    </row>
    <row r="221" spans="1:12" x14ac:dyDescent="0.65">
      <c r="A221" s="179" t="s">
        <v>34</v>
      </c>
      <c r="B221" s="179"/>
      <c r="C221" s="179"/>
      <c r="D221" s="179"/>
      <c r="E221" s="70"/>
      <c r="F221" s="71"/>
      <c r="G221" s="68"/>
      <c r="H221" s="73"/>
      <c r="I221" s="68">
        <f t="shared" ref="I221:I243" si="9">F221*G221*H221</f>
        <v>0</v>
      </c>
      <c r="J221" s="82"/>
      <c r="K221" s="69"/>
      <c r="L221" s="69"/>
    </row>
    <row r="222" spans="1:12" x14ac:dyDescent="0.65">
      <c r="A222" s="179" t="s">
        <v>34</v>
      </c>
      <c r="B222" s="179"/>
      <c r="C222" s="179"/>
      <c r="D222" s="179"/>
      <c r="E222" s="70"/>
      <c r="F222" s="71"/>
      <c r="G222" s="68"/>
      <c r="H222" s="73"/>
      <c r="I222" s="68">
        <f t="shared" si="9"/>
        <v>0</v>
      </c>
      <c r="J222" s="82"/>
      <c r="K222" s="69"/>
      <c r="L222" s="69"/>
    </row>
    <row r="223" spans="1:12" x14ac:dyDescent="0.65">
      <c r="A223" s="179" t="s">
        <v>34</v>
      </c>
      <c r="B223" s="179"/>
      <c r="C223" s="179"/>
      <c r="D223" s="179"/>
      <c r="E223" s="70"/>
      <c r="F223" s="71"/>
      <c r="G223" s="68"/>
      <c r="H223" s="73"/>
      <c r="I223" s="68">
        <f t="shared" si="9"/>
        <v>0</v>
      </c>
      <c r="J223" s="82"/>
      <c r="K223" s="69"/>
      <c r="L223" s="69"/>
    </row>
    <row r="224" spans="1:12" x14ac:dyDescent="0.65">
      <c r="A224" s="179" t="s">
        <v>34</v>
      </c>
      <c r="B224" s="179"/>
      <c r="C224" s="179"/>
      <c r="D224" s="179"/>
      <c r="E224" s="70"/>
      <c r="F224" s="71"/>
      <c r="G224" s="68"/>
      <c r="H224" s="73"/>
      <c r="I224" s="68">
        <f t="shared" si="9"/>
        <v>0</v>
      </c>
      <c r="J224" s="82"/>
      <c r="K224" s="69"/>
      <c r="L224" s="69"/>
    </row>
    <row r="225" spans="1:12" x14ac:dyDescent="0.65">
      <c r="A225" s="184" t="s">
        <v>34</v>
      </c>
      <c r="B225" s="184"/>
      <c r="C225" s="184"/>
      <c r="D225" s="184"/>
      <c r="E225" s="70"/>
      <c r="F225" s="71"/>
      <c r="G225" s="68"/>
      <c r="H225" s="73"/>
      <c r="I225" s="68">
        <f t="shared" si="9"/>
        <v>0</v>
      </c>
      <c r="J225" s="82"/>
      <c r="K225" s="85"/>
      <c r="L225" s="85"/>
    </row>
    <row r="226" spans="1:12" x14ac:dyDescent="0.65">
      <c r="A226" s="185" t="s">
        <v>41</v>
      </c>
      <c r="B226" s="185"/>
      <c r="C226" s="185"/>
      <c r="D226" s="185"/>
      <c r="E226" s="70"/>
      <c r="F226" s="71"/>
      <c r="G226" s="68"/>
      <c r="H226" s="73"/>
      <c r="I226" s="68">
        <f>SUM(I227:I231)</f>
        <v>0</v>
      </c>
      <c r="J226" s="82"/>
      <c r="K226" s="85"/>
      <c r="L226" s="85"/>
    </row>
    <row r="227" spans="1:12" x14ac:dyDescent="0.65">
      <c r="A227" s="179" t="s">
        <v>34</v>
      </c>
      <c r="B227" s="179"/>
      <c r="C227" s="179"/>
      <c r="D227" s="179"/>
      <c r="E227" s="83"/>
      <c r="F227" s="84"/>
      <c r="G227" s="87"/>
      <c r="H227" s="87"/>
      <c r="I227" s="68">
        <f t="shared" si="9"/>
        <v>0</v>
      </c>
      <c r="J227" s="82"/>
      <c r="K227" s="84"/>
      <c r="L227" s="84"/>
    </row>
    <row r="228" spans="1:12" x14ac:dyDescent="0.65">
      <c r="A228" s="179" t="s">
        <v>34</v>
      </c>
      <c r="B228" s="179"/>
      <c r="C228" s="179"/>
      <c r="D228" s="179"/>
      <c r="E228" s="83"/>
      <c r="F228" s="84"/>
      <c r="G228" s="87"/>
      <c r="H228" s="87"/>
      <c r="I228" s="68">
        <f t="shared" si="9"/>
        <v>0</v>
      </c>
      <c r="J228" s="82"/>
      <c r="K228" s="84"/>
      <c r="L228" s="84"/>
    </row>
    <row r="229" spans="1:12" x14ac:dyDescent="0.65">
      <c r="A229" s="179" t="s">
        <v>34</v>
      </c>
      <c r="B229" s="179"/>
      <c r="C229" s="179"/>
      <c r="D229" s="179"/>
      <c r="E229" s="83"/>
      <c r="F229" s="84"/>
      <c r="G229" s="87"/>
      <c r="H229" s="87"/>
      <c r="I229" s="68">
        <f t="shared" si="9"/>
        <v>0</v>
      </c>
      <c r="J229" s="82"/>
      <c r="K229" s="84"/>
      <c r="L229" s="84"/>
    </row>
    <row r="230" spans="1:12" x14ac:dyDescent="0.65">
      <c r="A230" s="179" t="s">
        <v>34</v>
      </c>
      <c r="B230" s="179"/>
      <c r="C230" s="179"/>
      <c r="D230" s="179"/>
      <c r="E230" s="83"/>
      <c r="F230" s="84"/>
      <c r="G230" s="87"/>
      <c r="H230" s="87"/>
      <c r="I230" s="68">
        <f t="shared" si="9"/>
        <v>0</v>
      </c>
      <c r="J230" s="82"/>
      <c r="K230" s="84"/>
      <c r="L230" s="84"/>
    </row>
    <row r="231" spans="1:12" x14ac:dyDescent="0.65">
      <c r="A231" s="179" t="s">
        <v>34</v>
      </c>
      <c r="B231" s="179"/>
      <c r="C231" s="179"/>
      <c r="D231" s="179"/>
      <c r="E231" s="83"/>
      <c r="F231" s="84"/>
      <c r="G231" s="87"/>
      <c r="H231" s="87"/>
      <c r="I231" s="68">
        <f t="shared" si="9"/>
        <v>0</v>
      </c>
      <c r="J231" s="82"/>
      <c r="K231" s="84"/>
      <c r="L231" s="84"/>
    </row>
    <row r="232" spans="1:12" x14ac:dyDescent="0.65">
      <c r="A232" s="180" t="s">
        <v>42</v>
      </c>
      <c r="B232" s="180"/>
      <c r="C232" s="180"/>
      <c r="D232" s="180"/>
      <c r="E232" s="70"/>
      <c r="F232" s="71"/>
      <c r="G232" s="75"/>
      <c r="H232" s="73"/>
      <c r="I232" s="68">
        <f>SUM(I233:I237)</f>
        <v>0</v>
      </c>
      <c r="J232" s="82"/>
      <c r="K232" s="84"/>
      <c r="L232" s="84"/>
    </row>
    <row r="233" spans="1:12" x14ac:dyDescent="0.65">
      <c r="A233" s="181" t="s">
        <v>34</v>
      </c>
      <c r="B233" s="182"/>
      <c r="C233" s="182"/>
      <c r="D233" s="183"/>
      <c r="E233" s="70"/>
      <c r="F233" s="71"/>
      <c r="G233" s="75"/>
      <c r="H233" s="73"/>
      <c r="I233" s="68">
        <f t="shared" si="9"/>
        <v>0</v>
      </c>
      <c r="J233" s="82"/>
      <c r="K233" s="85"/>
      <c r="L233" s="85"/>
    </row>
    <row r="234" spans="1:12" x14ac:dyDescent="0.65">
      <c r="A234" s="181" t="s">
        <v>34</v>
      </c>
      <c r="B234" s="182"/>
      <c r="C234" s="182"/>
      <c r="D234" s="183"/>
      <c r="E234" s="70"/>
      <c r="F234" s="71"/>
      <c r="G234" s="75"/>
      <c r="H234" s="73"/>
      <c r="I234" s="68">
        <f t="shared" si="9"/>
        <v>0</v>
      </c>
      <c r="J234" s="82"/>
      <c r="K234" s="85"/>
      <c r="L234" s="85"/>
    </row>
    <row r="235" spans="1:12" x14ac:dyDescent="0.65">
      <c r="A235" s="181" t="s">
        <v>34</v>
      </c>
      <c r="B235" s="182"/>
      <c r="C235" s="182"/>
      <c r="D235" s="183"/>
      <c r="E235" s="70"/>
      <c r="F235" s="71"/>
      <c r="G235" s="75"/>
      <c r="H235" s="73"/>
      <c r="I235" s="68">
        <f t="shared" si="9"/>
        <v>0</v>
      </c>
      <c r="J235" s="82"/>
      <c r="K235" s="85"/>
      <c r="L235" s="85"/>
    </row>
    <row r="236" spans="1:12" x14ac:dyDescent="0.65">
      <c r="A236" s="181" t="s">
        <v>34</v>
      </c>
      <c r="B236" s="182"/>
      <c r="C236" s="182"/>
      <c r="D236" s="183"/>
      <c r="E236" s="70"/>
      <c r="F236" s="71"/>
      <c r="G236" s="75"/>
      <c r="H236" s="73"/>
      <c r="I236" s="68">
        <f t="shared" si="9"/>
        <v>0</v>
      </c>
      <c r="J236" s="82"/>
      <c r="K236" s="85"/>
      <c r="L236" s="85"/>
    </row>
    <row r="237" spans="1:12" x14ac:dyDescent="0.65">
      <c r="A237" s="177" t="s">
        <v>34</v>
      </c>
      <c r="B237" s="177"/>
      <c r="C237" s="177"/>
      <c r="D237" s="177"/>
      <c r="E237" s="70"/>
      <c r="F237" s="71"/>
      <c r="G237" s="75"/>
      <c r="H237" s="73"/>
      <c r="I237" s="68">
        <f t="shared" si="9"/>
        <v>0</v>
      </c>
      <c r="J237" s="82"/>
      <c r="K237" s="84"/>
      <c r="L237" s="84"/>
    </row>
    <row r="238" spans="1:12" x14ac:dyDescent="0.65">
      <c r="A238" s="178" t="s">
        <v>43</v>
      </c>
      <c r="B238" s="178"/>
      <c r="C238" s="178"/>
      <c r="D238" s="178"/>
      <c r="E238" s="70"/>
      <c r="F238" s="84"/>
      <c r="G238" s="87"/>
      <c r="H238" s="87"/>
      <c r="I238" s="68">
        <f>SUM(I239:I243)</f>
        <v>0</v>
      </c>
      <c r="J238" s="82"/>
      <c r="K238" s="84"/>
      <c r="L238" s="84"/>
    </row>
    <row r="239" spans="1:12" x14ac:dyDescent="0.65">
      <c r="A239" s="174" t="s">
        <v>34</v>
      </c>
      <c r="B239" s="174"/>
      <c r="C239" s="174"/>
      <c r="D239" s="174"/>
      <c r="E239" s="70"/>
      <c r="F239" s="84"/>
      <c r="G239" s="87"/>
      <c r="H239" s="87"/>
      <c r="I239" s="68">
        <f t="shared" si="9"/>
        <v>0</v>
      </c>
      <c r="J239" s="82"/>
      <c r="K239" s="84"/>
      <c r="L239" s="84"/>
    </row>
    <row r="240" spans="1:12" x14ac:dyDescent="0.65">
      <c r="A240" s="174" t="s">
        <v>34</v>
      </c>
      <c r="B240" s="174"/>
      <c r="C240" s="174"/>
      <c r="D240" s="174"/>
      <c r="E240" s="70"/>
      <c r="F240" s="84"/>
      <c r="G240" s="87"/>
      <c r="H240" s="87"/>
      <c r="I240" s="68">
        <f t="shared" si="9"/>
        <v>0</v>
      </c>
      <c r="J240" s="82"/>
      <c r="K240" s="84"/>
      <c r="L240" s="84"/>
    </row>
    <row r="241" spans="1:12" x14ac:dyDescent="0.65">
      <c r="A241" s="174" t="s">
        <v>34</v>
      </c>
      <c r="B241" s="174"/>
      <c r="C241" s="174"/>
      <c r="D241" s="174"/>
      <c r="E241" s="70"/>
      <c r="F241" s="84"/>
      <c r="G241" s="87"/>
      <c r="H241" s="87"/>
      <c r="I241" s="68">
        <f t="shared" si="9"/>
        <v>0</v>
      </c>
      <c r="J241" s="82"/>
      <c r="K241" s="84"/>
      <c r="L241" s="84"/>
    </row>
    <row r="242" spans="1:12" x14ac:dyDescent="0.65">
      <c r="A242" s="174" t="s">
        <v>34</v>
      </c>
      <c r="B242" s="174"/>
      <c r="C242" s="174"/>
      <c r="D242" s="174"/>
      <c r="E242" s="70"/>
      <c r="F242" s="84"/>
      <c r="G242" s="87"/>
      <c r="H242" s="87"/>
      <c r="I242" s="68">
        <f t="shared" si="9"/>
        <v>0</v>
      </c>
      <c r="J242" s="82"/>
      <c r="K242" s="84"/>
      <c r="L242" s="84"/>
    </row>
    <row r="243" spans="1:12" x14ac:dyDescent="0.65">
      <c r="A243" s="174" t="s">
        <v>34</v>
      </c>
      <c r="B243" s="174"/>
      <c r="C243" s="174"/>
      <c r="D243" s="174"/>
      <c r="E243" s="70"/>
      <c r="F243" s="71"/>
      <c r="G243" s="68"/>
      <c r="H243" s="73"/>
      <c r="I243" s="68">
        <f t="shared" si="9"/>
        <v>0</v>
      </c>
      <c r="J243" s="82"/>
      <c r="K243" s="84"/>
      <c r="L243" s="84"/>
    </row>
    <row r="244" spans="1:12" x14ac:dyDescent="0.65">
      <c r="A244" s="175" t="s">
        <v>143</v>
      </c>
      <c r="B244" s="175"/>
      <c r="C244" s="175"/>
      <c r="D244" s="175"/>
      <c r="E244" s="175"/>
      <c r="F244" s="175"/>
      <c r="G244" s="175"/>
      <c r="H244" s="175"/>
      <c r="I244" s="76">
        <f>I214+I220+I226+I232+I238</f>
        <v>0</v>
      </c>
      <c r="J244" s="87">
        <f>SUM(J215:J243)</f>
        <v>0</v>
      </c>
      <c r="K244" s="85"/>
      <c r="L244" s="85"/>
    </row>
    <row r="245" spans="1:12" x14ac:dyDescent="0.65">
      <c r="A245" s="163" t="s">
        <v>70</v>
      </c>
      <c r="B245" s="163"/>
      <c r="C245" s="163"/>
      <c r="D245" s="163"/>
      <c r="E245" s="163"/>
      <c r="F245" s="163"/>
      <c r="G245" s="163"/>
      <c r="H245" s="163"/>
      <c r="I245" s="76">
        <f>I212+I244</f>
        <v>0</v>
      </c>
      <c r="J245" s="87">
        <f>J244+J212</f>
        <v>0</v>
      </c>
      <c r="K245" s="86"/>
      <c r="L245" s="86"/>
    </row>
    <row r="246" spans="1:12" ht="22.95" customHeight="1" x14ac:dyDescent="0.65">
      <c r="A246" s="165" t="s">
        <v>81</v>
      </c>
      <c r="B246" s="165"/>
      <c r="C246" s="165"/>
      <c r="D246" s="165"/>
      <c r="E246" s="165"/>
      <c r="F246" s="165"/>
      <c r="G246" s="165"/>
      <c r="H246" s="165"/>
      <c r="I246" s="165"/>
      <c r="J246" s="165"/>
      <c r="K246" s="165"/>
      <c r="L246" s="165"/>
    </row>
    <row r="247" spans="1:12" x14ac:dyDescent="0.65">
      <c r="A247" s="188" t="s">
        <v>140</v>
      </c>
      <c r="B247" s="188"/>
      <c r="C247" s="188"/>
      <c r="D247" s="188"/>
      <c r="E247" s="188"/>
      <c r="F247" s="188"/>
      <c r="G247" s="188"/>
      <c r="H247" s="188"/>
      <c r="I247" s="188"/>
      <c r="J247" s="188"/>
      <c r="K247" s="188"/>
      <c r="L247" s="188"/>
    </row>
    <row r="248" spans="1:12" x14ac:dyDescent="0.65">
      <c r="A248" s="186" t="s">
        <v>33</v>
      </c>
      <c r="B248" s="186"/>
      <c r="C248" s="186"/>
      <c r="D248" s="186"/>
      <c r="E248" s="83"/>
      <c r="F248" s="84"/>
      <c r="G248" s="87"/>
      <c r="H248" s="87"/>
      <c r="I248" s="68">
        <f>SUM(I249:I253)</f>
        <v>0</v>
      </c>
      <c r="J248" s="82"/>
      <c r="K248" s="85"/>
      <c r="L248" s="85"/>
    </row>
    <row r="249" spans="1:12" x14ac:dyDescent="0.65">
      <c r="A249" s="179" t="s">
        <v>34</v>
      </c>
      <c r="B249" s="179"/>
      <c r="C249" s="179"/>
      <c r="D249" s="179"/>
      <c r="E249" s="70"/>
      <c r="F249" s="71"/>
      <c r="G249" s="72"/>
      <c r="H249" s="73"/>
      <c r="I249" s="68">
        <f>F249*G249*H249</f>
        <v>0</v>
      </c>
      <c r="J249" s="82"/>
      <c r="K249" s="85"/>
      <c r="L249" s="85"/>
    </row>
    <row r="250" spans="1:12" x14ac:dyDescent="0.65">
      <c r="A250" s="179" t="s">
        <v>34</v>
      </c>
      <c r="B250" s="179"/>
      <c r="C250" s="179"/>
      <c r="D250" s="179"/>
      <c r="E250" s="70"/>
      <c r="F250" s="71"/>
      <c r="G250" s="72"/>
      <c r="H250" s="73"/>
      <c r="I250" s="68">
        <f t="shared" ref="I250:I253" si="10">F250*G250*H250</f>
        <v>0</v>
      </c>
      <c r="J250" s="82"/>
      <c r="K250" s="85"/>
      <c r="L250" s="85"/>
    </row>
    <row r="251" spans="1:12" x14ac:dyDescent="0.65">
      <c r="A251" s="179" t="s">
        <v>34</v>
      </c>
      <c r="B251" s="179"/>
      <c r="C251" s="179"/>
      <c r="D251" s="179"/>
      <c r="E251" s="70"/>
      <c r="F251" s="71"/>
      <c r="G251" s="72"/>
      <c r="H251" s="73"/>
      <c r="I251" s="68">
        <f t="shared" si="10"/>
        <v>0</v>
      </c>
      <c r="J251" s="82"/>
      <c r="K251" s="85"/>
      <c r="L251" s="85"/>
    </row>
    <row r="252" spans="1:12" x14ac:dyDescent="0.65">
      <c r="A252" s="179" t="s">
        <v>34</v>
      </c>
      <c r="B252" s="179"/>
      <c r="C252" s="179"/>
      <c r="D252" s="179"/>
      <c r="E252" s="70"/>
      <c r="F252" s="71"/>
      <c r="G252" s="72"/>
      <c r="H252" s="73"/>
      <c r="I252" s="68">
        <f t="shared" si="10"/>
        <v>0</v>
      </c>
      <c r="J252" s="82"/>
      <c r="K252" s="85"/>
      <c r="L252" s="85"/>
    </row>
    <row r="253" spans="1:12" x14ac:dyDescent="0.65">
      <c r="A253" s="179" t="s">
        <v>34</v>
      </c>
      <c r="B253" s="179"/>
      <c r="C253" s="179"/>
      <c r="D253" s="179"/>
      <c r="E253" s="70"/>
      <c r="F253" s="71"/>
      <c r="G253" s="68"/>
      <c r="H253" s="73"/>
      <c r="I253" s="68">
        <f t="shared" si="10"/>
        <v>0</v>
      </c>
      <c r="J253" s="82"/>
      <c r="K253" s="85"/>
      <c r="L253" s="85"/>
    </row>
    <row r="254" spans="1:12" x14ac:dyDescent="0.65">
      <c r="A254" s="180" t="s">
        <v>35</v>
      </c>
      <c r="B254" s="180"/>
      <c r="C254" s="180"/>
      <c r="D254" s="180"/>
      <c r="E254" s="83"/>
      <c r="F254" s="84"/>
      <c r="G254" s="87"/>
      <c r="H254" s="87"/>
      <c r="I254" s="68">
        <f>SUM(I255:I259)</f>
        <v>0</v>
      </c>
      <c r="J254" s="82"/>
      <c r="K254" s="85"/>
      <c r="L254" s="85"/>
    </row>
    <row r="255" spans="1:12" x14ac:dyDescent="0.65">
      <c r="A255" s="179" t="s">
        <v>34</v>
      </c>
      <c r="B255" s="179"/>
      <c r="C255" s="179"/>
      <c r="D255" s="179"/>
      <c r="E255" s="83"/>
      <c r="F255" s="84"/>
      <c r="G255" s="87"/>
      <c r="H255" s="87"/>
      <c r="I255" s="68">
        <f t="shared" ref="I255:I277" si="11">F255*G255*H255</f>
        <v>0</v>
      </c>
      <c r="J255" s="82"/>
      <c r="K255" s="85"/>
      <c r="L255" s="85"/>
    </row>
    <row r="256" spans="1:12" x14ac:dyDescent="0.65">
      <c r="A256" s="179" t="s">
        <v>34</v>
      </c>
      <c r="B256" s="179"/>
      <c r="C256" s="179"/>
      <c r="D256" s="179"/>
      <c r="E256" s="83"/>
      <c r="F256" s="84"/>
      <c r="G256" s="87"/>
      <c r="H256" s="87"/>
      <c r="I256" s="68">
        <f t="shared" si="11"/>
        <v>0</v>
      </c>
      <c r="J256" s="82"/>
      <c r="K256" s="85"/>
      <c r="L256" s="85"/>
    </row>
    <row r="257" spans="1:12" x14ac:dyDescent="0.65">
      <c r="A257" s="179" t="s">
        <v>34</v>
      </c>
      <c r="B257" s="179"/>
      <c r="C257" s="179"/>
      <c r="D257" s="179"/>
      <c r="E257" s="83"/>
      <c r="F257" s="84"/>
      <c r="G257" s="87"/>
      <c r="H257" s="87"/>
      <c r="I257" s="68">
        <f t="shared" si="11"/>
        <v>0</v>
      </c>
      <c r="J257" s="82"/>
      <c r="K257" s="85"/>
      <c r="L257" s="85"/>
    </row>
    <row r="258" spans="1:12" x14ac:dyDescent="0.65">
      <c r="A258" s="179" t="s">
        <v>34</v>
      </c>
      <c r="B258" s="179"/>
      <c r="C258" s="179"/>
      <c r="D258" s="179"/>
      <c r="E258" s="83"/>
      <c r="F258" s="84"/>
      <c r="G258" s="87"/>
      <c r="H258" s="87"/>
      <c r="I258" s="68">
        <f t="shared" si="11"/>
        <v>0</v>
      </c>
      <c r="J258" s="82"/>
      <c r="K258" s="85"/>
      <c r="L258" s="85"/>
    </row>
    <row r="259" spans="1:12" x14ac:dyDescent="0.65">
      <c r="A259" s="184" t="s">
        <v>34</v>
      </c>
      <c r="B259" s="184"/>
      <c r="C259" s="184"/>
      <c r="D259" s="184"/>
      <c r="E259" s="83"/>
      <c r="F259" s="71"/>
      <c r="G259" s="75"/>
      <c r="H259" s="73"/>
      <c r="I259" s="68">
        <f t="shared" si="11"/>
        <v>0</v>
      </c>
      <c r="J259" s="82"/>
      <c r="K259" s="85"/>
      <c r="L259" s="85"/>
    </row>
    <row r="260" spans="1:12" x14ac:dyDescent="0.65">
      <c r="A260" s="185" t="s">
        <v>36</v>
      </c>
      <c r="B260" s="185"/>
      <c r="C260" s="185"/>
      <c r="D260" s="185"/>
      <c r="E260" s="83"/>
      <c r="F260" s="71"/>
      <c r="G260" s="75"/>
      <c r="H260" s="73"/>
      <c r="I260" s="68">
        <f>SUM(I261:I265)</f>
        <v>0</v>
      </c>
      <c r="J260" s="82"/>
      <c r="K260" s="85"/>
      <c r="L260" s="85"/>
    </row>
    <row r="261" spans="1:12" x14ac:dyDescent="0.65">
      <c r="A261" s="179" t="s">
        <v>34</v>
      </c>
      <c r="B261" s="179"/>
      <c r="C261" s="179"/>
      <c r="D261" s="179"/>
      <c r="E261" s="83"/>
      <c r="F261" s="71"/>
      <c r="G261" s="75"/>
      <c r="H261" s="73"/>
      <c r="I261" s="68">
        <f t="shared" si="11"/>
        <v>0</v>
      </c>
      <c r="J261" s="82"/>
      <c r="K261" s="85"/>
      <c r="L261" s="85"/>
    </row>
    <row r="262" spans="1:12" x14ac:dyDescent="0.65">
      <c r="A262" s="179" t="s">
        <v>34</v>
      </c>
      <c r="B262" s="179"/>
      <c r="C262" s="179"/>
      <c r="D262" s="179"/>
      <c r="E262" s="83"/>
      <c r="F262" s="71"/>
      <c r="G262" s="75"/>
      <c r="H262" s="73"/>
      <c r="I262" s="68">
        <f t="shared" si="11"/>
        <v>0</v>
      </c>
      <c r="J262" s="82"/>
      <c r="K262" s="85"/>
      <c r="L262" s="85"/>
    </row>
    <row r="263" spans="1:12" x14ac:dyDescent="0.65">
      <c r="A263" s="179" t="s">
        <v>34</v>
      </c>
      <c r="B263" s="179"/>
      <c r="C263" s="179"/>
      <c r="D263" s="179"/>
      <c r="E263" s="83"/>
      <c r="F263" s="71"/>
      <c r="G263" s="75"/>
      <c r="H263" s="73"/>
      <c r="I263" s="68">
        <f t="shared" si="11"/>
        <v>0</v>
      </c>
      <c r="J263" s="82"/>
      <c r="K263" s="85"/>
      <c r="L263" s="85"/>
    </row>
    <row r="264" spans="1:12" x14ac:dyDescent="0.65">
      <c r="A264" s="179" t="s">
        <v>34</v>
      </c>
      <c r="B264" s="179"/>
      <c r="C264" s="179"/>
      <c r="D264" s="179"/>
      <c r="E264" s="83"/>
      <c r="F264" s="71"/>
      <c r="G264" s="75"/>
      <c r="H264" s="73"/>
      <c r="I264" s="68">
        <f t="shared" si="11"/>
        <v>0</v>
      </c>
      <c r="J264" s="82"/>
      <c r="K264" s="85"/>
      <c r="L264" s="85"/>
    </row>
    <row r="265" spans="1:12" x14ac:dyDescent="0.65">
      <c r="A265" s="179" t="s">
        <v>34</v>
      </c>
      <c r="B265" s="179"/>
      <c r="C265" s="179"/>
      <c r="D265" s="179"/>
      <c r="E265" s="83"/>
      <c r="F265" s="71"/>
      <c r="G265" s="75"/>
      <c r="H265" s="73"/>
      <c r="I265" s="68">
        <f t="shared" si="11"/>
        <v>0</v>
      </c>
      <c r="J265" s="82"/>
      <c r="K265" s="85"/>
      <c r="L265" s="85"/>
    </row>
    <row r="266" spans="1:12" x14ac:dyDescent="0.65">
      <c r="A266" s="180" t="s">
        <v>37</v>
      </c>
      <c r="B266" s="180"/>
      <c r="C266" s="180"/>
      <c r="D266" s="180"/>
      <c r="E266" s="83"/>
      <c r="F266" s="71"/>
      <c r="G266" s="75"/>
      <c r="H266" s="73"/>
      <c r="I266" s="68">
        <f>SUM(I267:I271)</f>
        <v>0</v>
      </c>
      <c r="J266" s="82"/>
      <c r="K266" s="85"/>
      <c r="L266" s="85"/>
    </row>
    <row r="267" spans="1:12" x14ac:dyDescent="0.65">
      <c r="A267" s="181" t="s">
        <v>34</v>
      </c>
      <c r="B267" s="182"/>
      <c r="C267" s="182"/>
      <c r="D267" s="183"/>
      <c r="E267" s="83"/>
      <c r="F267" s="71"/>
      <c r="G267" s="75"/>
      <c r="H267" s="74"/>
      <c r="I267" s="68">
        <f t="shared" si="11"/>
        <v>0</v>
      </c>
      <c r="J267" s="82"/>
      <c r="K267" s="85"/>
      <c r="L267" s="85"/>
    </row>
    <row r="268" spans="1:12" x14ac:dyDescent="0.65">
      <c r="A268" s="181" t="s">
        <v>34</v>
      </c>
      <c r="B268" s="182"/>
      <c r="C268" s="182"/>
      <c r="D268" s="183"/>
      <c r="E268" s="83"/>
      <c r="F268" s="71"/>
      <c r="G268" s="75"/>
      <c r="H268" s="74"/>
      <c r="I268" s="68">
        <f t="shared" si="11"/>
        <v>0</v>
      </c>
      <c r="J268" s="82"/>
      <c r="K268" s="85"/>
      <c r="L268" s="85"/>
    </row>
    <row r="269" spans="1:12" x14ac:dyDescent="0.65">
      <c r="A269" s="181" t="s">
        <v>34</v>
      </c>
      <c r="B269" s="182"/>
      <c r="C269" s="182"/>
      <c r="D269" s="183"/>
      <c r="E269" s="83"/>
      <c r="F269" s="71"/>
      <c r="G269" s="75"/>
      <c r="H269" s="74"/>
      <c r="I269" s="68">
        <f t="shared" si="11"/>
        <v>0</v>
      </c>
      <c r="J269" s="82"/>
      <c r="K269" s="85"/>
      <c r="L269" s="85"/>
    </row>
    <row r="270" spans="1:12" x14ac:dyDescent="0.65">
      <c r="A270" s="181" t="s">
        <v>34</v>
      </c>
      <c r="B270" s="182"/>
      <c r="C270" s="182"/>
      <c r="D270" s="183"/>
      <c r="E270" s="83"/>
      <c r="F270" s="71"/>
      <c r="G270" s="75"/>
      <c r="H270" s="74"/>
      <c r="I270" s="68">
        <f t="shared" si="11"/>
        <v>0</v>
      </c>
      <c r="J270" s="82"/>
      <c r="K270" s="85"/>
      <c r="L270" s="85"/>
    </row>
    <row r="271" spans="1:12" x14ac:dyDescent="0.65">
      <c r="A271" s="177" t="s">
        <v>34</v>
      </c>
      <c r="B271" s="177"/>
      <c r="C271" s="177"/>
      <c r="D271" s="177"/>
      <c r="E271" s="83"/>
      <c r="F271" s="85"/>
      <c r="G271" s="68"/>
      <c r="H271" s="68"/>
      <c r="I271" s="68">
        <f t="shared" si="11"/>
        <v>0</v>
      </c>
      <c r="J271" s="82"/>
      <c r="K271" s="84"/>
      <c r="L271" s="84"/>
    </row>
    <row r="272" spans="1:12" x14ac:dyDescent="0.65">
      <c r="A272" s="178" t="s">
        <v>38</v>
      </c>
      <c r="B272" s="178"/>
      <c r="C272" s="178"/>
      <c r="D272" s="178"/>
      <c r="E272" s="83"/>
      <c r="F272" s="85"/>
      <c r="G272" s="68"/>
      <c r="H272" s="68"/>
      <c r="I272" s="68">
        <f>SUM(I273:I277)</f>
        <v>0</v>
      </c>
      <c r="J272" s="82"/>
      <c r="K272" s="84"/>
      <c r="L272" s="84"/>
    </row>
    <row r="273" spans="1:12" x14ac:dyDescent="0.65">
      <c r="A273" s="174" t="s">
        <v>34</v>
      </c>
      <c r="B273" s="174"/>
      <c r="C273" s="174"/>
      <c r="D273" s="174"/>
      <c r="E273" s="70"/>
      <c r="F273" s="85"/>
      <c r="G273" s="68"/>
      <c r="H273" s="68"/>
      <c r="I273" s="68">
        <f t="shared" si="11"/>
        <v>0</v>
      </c>
      <c r="J273" s="82"/>
      <c r="K273" s="84"/>
      <c r="L273" s="84"/>
    </row>
    <row r="274" spans="1:12" x14ac:dyDescent="0.65">
      <c r="A274" s="174" t="s">
        <v>34</v>
      </c>
      <c r="B274" s="174"/>
      <c r="C274" s="174"/>
      <c r="D274" s="174"/>
      <c r="E274" s="70"/>
      <c r="F274" s="85"/>
      <c r="G274" s="68"/>
      <c r="H274" s="68"/>
      <c r="I274" s="68">
        <f t="shared" si="11"/>
        <v>0</v>
      </c>
      <c r="J274" s="82"/>
      <c r="K274" s="84"/>
      <c r="L274" s="84"/>
    </row>
    <row r="275" spans="1:12" x14ac:dyDescent="0.65">
      <c r="A275" s="174" t="s">
        <v>34</v>
      </c>
      <c r="B275" s="174"/>
      <c r="C275" s="174"/>
      <c r="D275" s="174"/>
      <c r="E275" s="70"/>
      <c r="F275" s="85"/>
      <c r="G275" s="68"/>
      <c r="H275" s="68"/>
      <c r="I275" s="68">
        <f t="shared" si="11"/>
        <v>0</v>
      </c>
      <c r="J275" s="82"/>
      <c r="K275" s="84"/>
      <c r="L275" s="84"/>
    </row>
    <row r="276" spans="1:12" x14ac:dyDescent="0.65">
      <c r="A276" s="174" t="s">
        <v>34</v>
      </c>
      <c r="B276" s="174"/>
      <c r="C276" s="174"/>
      <c r="D276" s="174"/>
      <c r="E276" s="70"/>
      <c r="F276" s="85"/>
      <c r="G276" s="68"/>
      <c r="H276" s="68"/>
      <c r="I276" s="68">
        <f t="shared" si="11"/>
        <v>0</v>
      </c>
      <c r="J276" s="82"/>
      <c r="K276" s="84"/>
      <c r="L276" s="84"/>
    </row>
    <row r="277" spans="1:12" x14ac:dyDescent="0.65">
      <c r="A277" s="174" t="s">
        <v>34</v>
      </c>
      <c r="B277" s="174"/>
      <c r="C277" s="174"/>
      <c r="D277" s="174"/>
      <c r="E277" s="70"/>
      <c r="F277" s="85"/>
      <c r="G277" s="68"/>
      <c r="H277" s="68"/>
      <c r="I277" s="68">
        <f t="shared" si="11"/>
        <v>0</v>
      </c>
      <c r="J277" s="82"/>
      <c r="K277" s="84"/>
      <c r="L277" s="84"/>
    </row>
    <row r="278" spans="1:12" x14ac:dyDescent="0.65">
      <c r="A278" s="175" t="s">
        <v>141</v>
      </c>
      <c r="B278" s="175"/>
      <c r="C278" s="175"/>
      <c r="D278" s="175"/>
      <c r="E278" s="175"/>
      <c r="F278" s="175"/>
      <c r="G278" s="175"/>
      <c r="H278" s="175"/>
      <c r="I278" s="76">
        <f>I248+I254+I260+I266+I272</f>
        <v>0</v>
      </c>
      <c r="J278" s="87">
        <f>SUM(J249:J277)</f>
        <v>0</v>
      </c>
      <c r="K278" s="85"/>
      <c r="L278" s="85"/>
    </row>
    <row r="279" spans="1:12" s="54" customFormat="1" x14ac:dyDescent="0.65">
      <c r="A279" s="165" t="s">
        <v>142</v>
      </c>
      <c r="B279" s="165"/>
      <c r="C279" s="165"/>
      <c r="D279" s="165"/>
      <c r="E279" s="165"/>
      <c r="F279" s="165"/>
      <c r="G279" s="165"/>
      <c r="H279" s="165"/>
      <c r="I279" s="165"/>
      <c r="J279" s="165"/>
      <c r="K279" s="165"/>
      <c r="L279" s="165"/>
    </row>
    <row r="280" spans="1:12" x14ac:dyDescent="0.65">
      <c r="A280" s="186" t="s">
        <v>39</v>
      </c>
      <c r="B280" s="186"/>
      <c r="C280" s="186"/>
      <c r="D280" s="186"/>
      <c r="E280" s="65"/>
      <c r="F280" s="79"/>
      <c r="G280" s="88"/>
      <c r="H280" s="88"/>
      <c r="I280" s="68">
        <f>SUM(I281:I285)</f>
        <v>0</v>
      </c>
      <c r="J280" s="67"/>
      <c r="K280" s="69"/>
      <c r="L280" s="69"/>
    </row>
    <row r="281" spans="1:12" x14ac:dyDescent="0.65">
      <c r="A281" s="179" t="s">
        <v>34</v>
      </c>
      <c r="B281" s="179"/>
      <c r="C281" s="179"/>
      <c r="D281" s="179"/>
      <c r="E281" s="65"/>
      <c r="F281" s="71"/>
      <c r="G281" s="72"/>
      <c r="H281" s="73"/>
      <c r="I281" s="68">
        <f>F281*G281*H281</f>
        <v>0</v>
      </c>
      <c r="J281" s="67"/>
      <c r="K281" s="69"/>
      <c r="L281" s="69"/>
    </row>
    <row r="282" spans="1:12" x14ac:dyDescent="0.65">
      <c r="A282" s="179" t="s">
        <v>34</v>
      </c>
      <c r="B282" s="179"/>
      <c r="C282" s="179"/>
      <c r="D282" s="179"/>
      <c r="E282" s="65"/>
      <c r="F282" s="71"/>
      <c r="G282" s="72"/>
      <c r="H282" s="73"/>
      <c r="I282" s="68">
        <f t="shared" ref="I282:I285" si="12">F282*G282*H282</f>
        <v>0</v>
      </c>
      <c r="J282" s="67"/>
      <c r="K282" s="69"/>
      <c r="L282" s="69"/>
    </row>
    <row r="283" spans="1:12" x14ac:dyDescent="0.65">
      <c r="A283" s="179" t="s">
        <v>34</v>
      </c>
      <c r="B283" s="179"/>
      <c r="C283" s="179"/>
      <c r="D283" s="179"/>
      <c r="E283" s="65"/>
      <c r="F283" s="71"/>
      <c r="G283" s="72"/>
      <c r="H283" s="73"/>
      <c r="I283" s="68">
        <f t="shared" si="12"/>
        <v>0</v>
      </c>
      <c r="J283" s="67"/>
      <c r="K283" s="69"/>
      <c r="L283" s="69"/>
    </row>
    <row r="284" spans="1:12" x14ac:dyDescent="0.65">
      <c r="A284" s="179" t="s">
        <v>34</v>
      </c>
      <c r="B284" s="179"/>
      <c r="C284" s="179"/>
      <c r="D284" s="179"/>
      <c r="E284" s="65"/>
      <c r="F284" s="71"/>
      <c r="G284" s="72"/>
      <c r="H284" s="73"/>
      <c r="I284" s="68">
        <f t="shared" si="12"/>
        <v>0</v>
      </c>
      <c r="J284" s="67"/>
      <c r="K284" s="69"/>
      <c r="L284" s="69"/>
    </row>
    <row r="285" spans="1:12" x14ac:dyDescent="0.65">
      <c r="A285" s="179" t="s">
        <v>34</v>
      </c>
      <c r="B285" s="179"/>
      <c r="C285" s="179"/>
      <c r="D285" s="179"/>
      <c r="E285" s="65"/>
      <c r="F285" s="79"/>
      <c r="G285" s="88"/>
      <c r="H285" s="88"/>
      <c r="I285" s="68">
        <f t="shared" si="12"/>
        <v>0</v>
      </c>
      <c r="J285" s="67"/>
      <c r="K285" s="69"/>
      <c r="L285" s="69"/>
    </row>
    <row r="286" spans="1:12" x14ac:dyDescent="0.65">
      <c r="A286" s="180" t="s">
        <v>40</v>
      </c>
      <c r="B286" s="180"/>
      <c r="C286" s="180"/>
      <c r="D286" s="180"/>
      <c r="E286" s="65"/>
      <c r="F286" s="79"/>
      <c r="G286" s="88"/>
      <c r="H286" s="88"/>
      <c r="I286" s="68">
        <f>SUM(I287:I291)</f>
        <v>0</v>
      </c>
      <c r="J286" s="67"/>
      <c r="K286" s="69"/>
      <c r="L286" s="69"/>
    </row>
    <row r="287" spans="1:12" x14ac:dyDescent="0.65">
      <c r="A287" s="179" t="s">
        <v>34</v>
      </c>
      <c r="B287" s="179"/>
      <c r="C287" s="179"/>
      <c r="D287" s="179"/>
      <c r="E287" s="65"/>
      <c r="F287" s="79"/>
      <c r="G287" s="88"/>
      <c r="H287" s="88"/>
      <c r="I287" s="68">
        <f t="shared" ref="I287:I309" si="13">F287*G287*H287</f>
        <v>0</v>
      </c>
      <c r="J287" s="67"/>
      <c r="K287" s="69"/>
      <c r="L287" s="69"/>
    </row>
    <row r="288" spans="1:12" x14ac:dyDescent="0.65">
      <c r="A288" s="179" t="s">
        <v>34</v>
      </c>
      <c r="B288" s="179"/>
      <c r="C288" s="179"/>
      <c r="D288" s="179"/>
      <c r="E288" s="65"/>
      <c r="F288" s="79"/>
      <c r="G288" s="88"/>
      <c r="H288" s="88"/>
      <c r="I288" s="68">
        <f t="shared" si="13"/>
        <v>0</v>
      </c>
      <c r="J288" s="67"/>
      <c r="K288" s="69"/>
      <c r="L288" s="69"/>
    </row>
    <row r="289" spans="1:12" x14ac:dyDescent="0.65">
      <c r="A289" s="179" t="s">
        <v>34</v>
      </c>
      <c r="B289" s="179"/>
      <c r="C289" s="179"/>
      <c r="D289" s="179"/>
      <c r="E289" s="65"/>
      <c r="F289" s="79"/>
      <c r="G289" s="88"/>
      <c r="H289" s="88"/>
      <c r="I289" s="68">
        <f t="shared" si="13"/>
        <v>0</v>
      </c>
      <c r="J289" s="67"/>
      <c r="K289" s="69"/>
      <c r="L289" s="69"/>
    </row>
    <row r="290" spans="1:12" x14ac:dyDescent="0.65">
      <c r="A290" s="179" t="s">
        <v>34</v>
      </c>
      <c r="B290" s="179"/>
      <c r="C290" s="179"/>
      <c r="D290" s="179"/>
      <c r="E290" s="65"/>
      <c r="F290" s="79"/>
      <c r="G290" s="88"/>
      <c r="H290" s="88"/>
      <c r="I290" s="68">
        <f t="shared" si="13"/>
        <v>0</v>
      </c>
      <c r="J290" s="67"/>
      <c r="K290" s="69"/>
      <c r="L290" s="69"/>
    </row>
    <row r="291" spans="1:12" x14ac:dyDescent="0.65">
      <c r="A291" s="184" t="s">
        <v>34</v>
      </c>
      <c r="B291" s="184"/>
      <c r="C291" s="184"/>
      <c r="D291" s="184"/>
      <c r="E291" s="65"/>
      <c r="F291" s="79"/>
      <c r="G291" s="88"/>
      <c r="H291" s="88"/>
      <c r="I291" s="68">
        <f t="shared" si="13"/>
        <v>0</v>
      </c>
      <c r="J291" s="67"/>
      <c r="K291" s="69"/>
      <c r="L291" s="69"/>
    </row>
    <row r="292" spans="1:12" x14ac:dyDescent="0.65">
      <c r="A292" s="185" t="s">
        <v>41</v>
      </c>
      <c r="B292" s="185"/>
      <c r="C292" s="185"/>
      <c r="D292" s="185"/>
      <c r="E292" s="65"/>
      <c r="F292" s="79"/>
      <c r="G292" s="88"/>
      <c r="H292" s="88"/>
      <c r="I292" s="68">
        <f>SUM(I293:I297)</f>
        <v>0</v>
      </c>
      <c r="J292" s="67"/>
      <c r="K292" s="69"/>
      <c r="L292" s="69"/>
    </row>
    <row r="293" spans="1:12" x14ac:dyDescent="0.65">
      <c r="A293" s="179" t="s">
        <v>34</v>
      </c>
      <c r="B293" s="179"/>
      <c r="C293" s="179"/>
      <c r="D293" s="179"/>
      <c r="E293" s="83"/>
      <c r="F293" s="85"/>
      <c r="G293" s="75"/>
      <c r="H293" s="82"/>
      <c r="I293" s="68">
        <f t="shared" si="13"/>
        <v>0</v>
      </c>
      <c r="J293" s="67"/>
      <c r="K293" s="69"/>
      <c r="L293" s="69"/>
    </row>
    <row r="294" spans="1:12" x14ac:dyDescent="0.65">
      <c r="A294" s="179" t="s">
        <v>34</v>
      </c>
      <c r="B294" s="179"/>
      <c r="C294" s="179"/>
      <c r="D294" s="179"/>
      <c r="E294" s="83"/>
      <c r="F294" s="85"/>
      <c r="G294" s="75"/>
      <c r="H294" s="82"/>
      <c r="I294" s="68">
        <f t="shared" si="13"/>
        <v>0</v>
      </c>
      <c r="J294" s="67"/>
      <c r="K294" s="69"/>
      <c r="L294" s="69"/>
    </row>
    <row r="295" spans="1:12" x14ac:dyDescent="0.65">
      <c r="A295" s="179" t="s">
        <v>34</v>
      </c>
      <c r="B295" s="179"/>
      <c r="C295" s="179"/>
      <c r="D295" s="179"/>
      <c r="E295" s="83"/>
      <c r="F295" s="85"/>
      <c r="G295" s="75"/>
      <c r="H295" s="82"/>
      <c r="I295" s="68">
        <f t="shared" si="13"/>
        <v>0</v>
      </c>
      <c r="J295" s="67"/>
      <c r="K295" s="69"/>
      <c r="L295" s="69"/>
    </row>
    <row r="296" spans="1:12" x14ac:dyDescent="0.65">
      <c r="A296" s="179" t="s">
        <v>34</v>
      </c>
      <c r="B296" s="179"/>
      <c r="C296" s="179"/>
      <c r="D296" s="179"/>
      <c r="E296" s="83"/>
      <c r="F296" s="85"/>
      <c r="G296" s="75"/>
      <c r="H296" s="82"/>
      <c r="I296" s="68">
        <f t="shared" si="13"/>
        <v>0</v>
      </c>
      <c r="J296" s="67"/>
      <c r="K296" s="69"/>
      <c r="L296" s="69"/>
    </row>
    <row r="297" spans="1:12" x14ac:dyDescent="0.65">
      <c r="A297" s="179" t="s">
        <v>34</v>
      </c>
      <c r="B297" s="179"/>
      <c r="C297" s="179"/>
      <c r="D297" s="179"/>
      <c r="E297" s="83"/>
      <c r="F297" s="85"/>
      <c r="G297" s="75"/>
      <c r="H297" s="82"/>
      <c r="I297" s="68">
        <f t="shared" si="13"/>
        <v>0</v>
      </c>
      <c r="J297" s="67"/>
      <c r="K297" s="69"/>
      <c r="L297" s="69"/>
    </row>
    <row r="298" spans="1:12" ht="24.6" customHeight="1" x14ac:dyDescent="0.65">
      <c r="A298" s="180" t="s">
        <v>42</v>
      </c>
      <c r="B298" s="180"/>
      <c r="C298" s="180"/>
      <c r="D298" s="180"/>
      <c r="E298" s="70"/>
      <c r="F298" s="85"/>
      <c r="G298" s="75"/>
      <c r="H298" s="82"/>
      <c r="I298" s="68">
        <f>SUM(I299:I303)</f>
        <v>0</v>
      </c>
      <c r="J298" s="67"/>
      <c r="K298" s="69"/>
      <c r="L298" s="69"/>
    </row>
    <row r="299" spans="1:12" x14ac:dyDescent="0.65">
      <c r="A299" s="181" t="s">
        <v>34</v>
      </c>
      <c r="B299" s="182"/>
      <c r="C299" s="182"/>
      <c r="D299" s="183"/>
      <c r="E299" s="70"/>
      <c r="F299" s="85"/>
      <c r="G299" s="75"/>
      <c r="H299" s="82"/>
      <c r="I299" s="68">
        <f t="shared" si="13"/>
        <v>0</v>
      </c>
      <c r="J299" s="67"/>
      <c r="K299" s="69"/>
      <c r="L299" s="69"/>
    </row>
    <row r="300" spans="1:12" x14ac:dyDescent="0.65">
      <c r="A300" s="181" t="s">
        <v>34</v>
      </c>
      <c r="B300" s="182"/>
      <c r="C300" s="182"/>
      <c r="D300" s="183"/>
      <c r="E300" s="70"/>
      <c r="F300" s="85"/>
      <c r="G300" s="75"/>
      <c r="H300" s="82"/>
      <c r="I300" s="68">
        <f t="shared" si="13"/>
        <v>0</v>
      </c>
      <c r="J300" s="67"/>
      <c r="K300" s="69"/>
      <c r="L300" s="69"/>
    </row>
    <row r="301" spans="1:12" x14ac:dyDescent="0.65">
      <c r="A301" s="181" t="s">
        <v>34</v>
      </c>
      <c r="B301" s="182"/>
      <c r="C301" s="182"/>
      <c r="D301" s="183"/>
      <c r="E301" s="70"/>
      <c r="F301" s="85"/>
      <c r="G301" s="75"/>
      <c r="H301" s="82"/>
      <c r="I301" s="68">
        <f t="shared" si="13"/>
        <v>0</v>
      </c>
      <c r="J301" s="67"/>
      <c r="K301" s="69"/>
      <c r="L301" s="69"/>
    </row>
    <row r="302" spans="1:12" x14ac:dyDescent="0.65">
      <c r="A302" s="181" t="s">
        <v>34</v>
      </c>
      <c r="B302" s="182"/>
      <c r="C302" s="182"/>
      <c r="D302" s="183"/>
      <c r="E302" s="70"/>
      <c r="F302" s="85"/>
      <c r="G302" s="75"/>
      <c r="H302" s="82"/>
      <c r="I302" s="68">
        <f t="shared" si="13"/>
        <v>0</v>
      </c>
      <c r="J302" s="67"/>
      <c r="K302" s="69"/>
      <c r="L302" s="69"/>
    </row>
    <row r="303" spans="1:12" x14ac:dyDescent="0.65">
      <c r="A303" s="177" t="s">
        <v>34</v>
      </c>
      <c r="B303" s="177"/>
      <c r="C303" s="177"/>
      <c r="D303" s="177"/>
      <c r="E303" s="70"/>
      <c r="F303" s="85"/>
      <c r="G303" s="75"/>
      <c r="H303" s="82"/>
      <c r="I303" s="68">
        <f t="shared" si="13"/>
        <v>0</v>
      </c>
      <c r="J303" s="67"/>
      <c r="K303" s="69"/>
      <c r="L303" s="69"/>
    </row>
    <row r="304" spans="1:12" x14ac:dyDescent="0.65">
      <c r="A304" s="178" t="s">
        <v>43</v>
      </c>
      <c r="B304" s="178"/>
      <c r="C304" s="178"/>
      <c r="D304" s="178"/>
      <c r="E304" s="83"/>
      <c r="F304" s="84"/>
      <c r="G304" s="87"/>
      <c r="H304" s="87"/>
      <c r="I304" s="68">
        <f>SUM(I305:I309)</f>
        <v>0</v>
      </c>
      <c r="J304" s="67"/>
      <c r="K304" s="69"/>
      <c r="L304" s="69"/>
    </row>
    <row r="305" spans="1:12" x14ac:dyDescent="0.65">
      <c r="A305" s="174" t="s">
        <v>34</v>
      </c>
      <c r="B305" s="174"/>
      <c r="C305" s="174"/>
      <c r="D305" s="174"/>
      <c r="E305" s="83"/>
      <c r="F305" s="84"/>
      <c r="G305" s="87"/>
      <c r="H305" s="87"/>
      <c r="I305" s="68">
        <f t="shared" si="13"/>
        <v>0</v>
      </c>
      <c r="J305" s="67"/>
      <c r="K305" s="69"/>
      <c r="L305" s="69"/>
    </row>
    <row r="306" spans="1:12" x14ac:dyDescent="0.65">
      <c r="A306" s="174" t="s">
        <v>34</v>
      </c>
      <c r="B306" s="174"/>
      <c r="C306" s="174"/>
      <c r="D306" s="174"/>
      <c r="E306" s="83"/>
      <c r="F306" s="84"/>
      <c r="G306" s="87"/>
      <c r="H306" s="87"/>
      <c r="I306" s="68">
        <f t="shared" si="13"/>
        <v>0</v>
      </c>
      <c r="J306" s="67"/>
      <c r="K306" s="69"/>
      <c r="L306" s="69"/>
    </row>
    <row r="307" spans="1:12" x14ac:dyDescent="0.65">
      <c r="A307" s="174" t="s">
        <v>34</v>
      </c>
      <c r="B307" s="174"/>
      <c r="C307" s="174"/>
      <c r="D307" s="174"/>
      <c r="E307" s="83"/>
      <c r="F307" s="84"/>
      <c r="G307" s="87"/>
      <c r="H307" s="87"/>
      <c r="I307" s="68">
        <f t="shared" si="13"/>
        <v>0</v>
      </c>
      <c r="J307" s="67"/>
      <c r="K307" s="69"/>
      <c r="L307" s="69"/>
    </row>
    <row r="308" spans="1:12" x14ac:dyDescent="0.65">
      <c r="A308" s="174" t="s">
        <v>34</v>
      </c>
      <c r="B308" s="174"/>
      <c r="C308" s="174"/>
      <c r="D308" s="174"/>
      <c r="E308" s="83"/>
      <c r="F308" s="84"/>
      <c r="G308" s="87"/>
      <c r="H308" s="87"/>
      <c r="I308" s="68">
        <f t="shared" si="13"/>
        <v>0</v>
      </c>
      <c r="J308" s="67"/>
      <c r="K308" s="69"/>
      <c r="L308" s="69"/>
    </row>
    <row r="309" spans="1:12" x14ac:dyDescent="0.65">
      <c r="A309" s="174" t="s">
        <v>34</v>
      </c>
      <c r="B309" s="174"/>
      <c r="C309" s="174"/>
      <c r="D309" s="174"/>
      <c r="E309" s="83"/>
      <c r="F309" s="70"/>
      <c r="G309" s="87"/>
      <c r="H309" s="87"/>
      <c r="I309" s="68">
        <f t="shared" si="13"/>
        <v>0</v>
      </c>
      <c r="J309" s="67"/>
      <c r="K309" s="69"/>
      <c r="L309" s="69"/>
    </row>
    <row r="310" spans="1:12" x14ac:dyDescent="0.65">
      <c r="A310" s="187" t="s">
        <v>143</v>
      </c>
      <c r="B310" s="187"/>
      <c r="C310" s="187"/>
      <c r="D310" s="187"/>
      <c r="E310" s="187"/>
      <c r="F310" s="187"/>
      <c r="G310" s="187"/>
      <c r="H310" s="187"/>
      <c r="I310" s="76">
        <f>I280+I286+I292+I298+I304</f>
        <v>0</v>
      </c>
      <c r="J310" s="77">
        <f>SUM(J281:J309)</f>
        <v>0</v>
      </c>
      <c r="K310" s="69"/>
      <c r="L310" s="69"/>
    </row>
    <row r="311" spans="1:12" x14ac:dyDescent="0.65">
      <c r="A311" s="158" t="s">
        <v>71</v>
      </c>
      <c r="B311" s="158"/>
      <c r="C311" s="158"/>
      <c r="D311" s="158"/>
      <c r="E311" s="158"/>
      <c r="F311" s="158"/>
      <c r="G311" s="158"/>
      <c r="H311" s="158"/>
      <c r="I311" s="76">
        <f>I278+I310</f>
        <v>0</v>
      </c>
      <c r="J311" s="87">
        <f>J278+J310</f>
        <v>0</v>
      </c>
      <c r="K311" s="90"/>
      <c r="L311" s="90"/>
    </row>
    <row r="312" spans="1:12" ht="22.95" customHeight="1" x14ac:dyDescent="0.65">
      <c r="A312" s="165" t="s">
        <v>126</v>
      </c>
      <c r="B312" s="165"/>
      <c r="C312" s="165"/>
      <c r="D312" s="165"/>
      <c r="E312" s="165"/>
      <c r="F312" s="165"/>
      <c r="G312" s="165"/>
      <c r="H312" s="165"/>
      <c r="I312" s="165"/>
      <c r="J312" s="165"/>
      <c r="K312" s="165"/>
      <c r="L312" s="165"/>
    </row>
    <row r="313" spans="1:12" x14ac:dyDescent="0.65">
      <c r="A313" s="188" t="s">
        <v>140</v>
      </c>
      <c r="B313" s="188"/>
      <c r="C313" s="188"/>
      <c r="D313" s="188"/>
      <c r="E313" s="188"/>
      <c r="F313" s="188"/>
      <c r="G313" s="188"/>
      <c r="H313" s="188"/>
      <c r="I313" s="188"/>
      <c r="J313" s="188"/>
      <c r="K313" s="188"/>
      <c r="L313" s="188"/>
    </row>
    <row r="314" spans="1:12" x14ac:dyDescent="0.65">
      <c r="A314" s="186" t="s">
        <v>33</v>
      </c>
      <c r="B314" s="186"/>
      <c r="C314" s="186"/>
      <c r="D314" s="186"/>
      <c r="E314" s="83"/>
      <c r="F314" s="84"/>
      <c r="G314" s="87"/>
      <c r="H314" s="87"/>
      <c r="I314" s="68">
        <f>SUM(I315:I319)</f>
        <v>0</v>
      </c>
      <c r="J314" s="82"/>
      <c r="K314" s="85"/>
      <c r="L314" s="85"/>
    </row>
    <row r="315" spans="1:12" x14ac:dyDescent="0.65">
      <c r="A315" s="179" t="s">
        <v>34</v>
      </c>
      <c r="B315" s="179"/>
      <c r="C315" s="179"/>
      <c r="D315" s="179"/>
      <c r="E315" s="70"/>
      <c r="F315" s="71"/>
      <c r="G315" s="72"/>
      <c r="H315" s="73"/>
      <c r="I315" s="68">
        <f>F315*G315*H315</f>
        <v>0</v>
      </c>
      <c r="J315" s="82"/>
      <c r="K315" s="85"/>
      <c r="L315" s="85"/>
    </row>
    <row r="316" spans="1:12" x14ac:dyDescent="0.65">
      <c r="A316" s="179" t="s">
        <v>34</v>
      </c>
      <c r="B316" s="179"/>
      <c r="C316" s="179"/>
      <c r="D316" s="179"/>
      <c r="E316" s="70"/>
      <c r="F316" s="71"/>
      <c r="G316" s="72"/>
      <c r="H316" s="73"/>
      <c r="I316" s="68">
        <f t="shared" ref="I316:I319" si="14">F316*G316*H316</f>
        <v>0</v>
      </c>
      <c r="J316" s="82"/>
      <c r="K316" s="85"/>
      <c r="L316" s="85"/>
    </row>
    <row r="317" spans="1:12" x14ac:dyDescent="0.65">
      <c r="A317" s="179" t="s">
        <v>34</v>
      </c>
      <c r="B317" s="179"/>
      <c r="C317" s="179"/>
      <c r="D317" s="179"/>
      <c r="E317" s="70"/>
      <c r="F317" s="71"/>
      <c r="G317" s="72"/>
      <c r="H317" s="73"/>
      <c r="I317" s="68">
        <f t="shared" si="14"/>
        <v>0</v>
      </c>
      <c r="J317" s="82"/>
      <c r="K317" s="85"/>
      <c r="L317" s="85"/>
    </row>
    <row r="318" spans="1:12" x14ac:dyDescent="0.65">
      <c r="A318" s="179" t="s">
        <v>34</v>
      </c>
      <c r="B318" s="179"/>
      <c r="C318" s="179"/>
      <c r="D318" s="179"/>
      <c r="E318" s="70"/>
      <c r="F318" s="71"/>
      <c r="G318" s="72"/>
      <c r="H318" s="73"/>
      <c r="I318" s="68">
        <f t="shared" si="14"/>
        <v>0</v>
      </c>
      <c r="J318" s="82"/>
      <c r="K318" s="85"/>
      <c r="L318" s="85"/>
    </row>
    <row r="319" spans="1:12" x14ac:dyDescent="0.65">
      <c r="A319" s="179" t="s">
        <v>34</v>
      </c>
      <c r="B319" s="179"/>
      <c r="C319" s="179"/>
      <c r="D319" s="179"/>
      <c r="E319" s="70"/>
      <c r="F319" s="71"/>
      <c r="G319" s="68"/>
      <c r="H319" s="73"/>
      <c r="I319" s="68">
        <f t="shared" si="14"/>
        <v>0</v>
      </c>
      <c r="J319" s="82"/>
      <c r="K319" s="85"/>
      <c r="L319" s="85"/>
    </row>
    <row r="320" spans="1:12" x14ac:dyDescent="0.65">
      <c r="A320" s="180" t="s">
        <v>35</v>
      </c>
      <c r="B320" s="180"/>
      <c r="C320" s="180"/>
      <c r="D320" s="180"/>
      <c r="E320" s="83"/>
      <c r="F320" s="84"/>
      <c r="G320" s="87"/>
      <c r="H320" s="87"/>
      <c r="I320" s="68">
        <f>SUM(I321:I325)</f>
        <v>0</v>
      </c>
      <c r="J320" s="82"/>
      <c r="K320" s="85"/>
      <c r="L320" s="85"/>
    </row>
    <row r="321" spans="1:12" x14ac:dyDescent="0.65">
      <c r="A321" s="179" t="s">
        <v>34</v>
      </c>
      <c r="B321" s="179"/>
      <c r="C321" s="179"/>
      <c r="D321" s="179"/>
      <c r="E321" s="83"/>
      <c r="F321" s="84"/>
      <c r="G321" s="87"/>
      <c r="H321" s="87"/>
      <c r="I321" s="68">
        <f t="shared" ref="I321:I325" si="15">F321*G321*H321</f>
        <v>0</v>
      </c>
      <c r="J321" s="82"/>
      <c r="K321" s="85"/>
      <c r="L321" s="85"/>
    </row>
    <row r="322" spans="1:12" x14ac:dyDescent="0.65">
      <c r="A322" s="179" t="s">
        <v>34</v>
      </c>
      <c r="B322" s="179"/>
      <c r="C322" s="179"/>
      <c r="D322" s="179"/>
      <c r="E322" s="83"/>
      <c r="F322" s="84"/>
      <c r="G322" s="87"/>
      <c r="H322" s="87"/>
      <c r="I322" s="68">
        <f t="shared" si="15"/>
        <v>0</v>
      </c>
      <c r="J322" s="82"/>
      <c r="K322" s="85"/>
      <c r="L322" s="85"/>
    </row>
    <row r="323" spans="1:12" x14ac:dyDescent="0.65">
      <c r="A323" s="179" t="s">
        <v>34</v>
      </c>
      <c r="B323" s="179"/>
      <c r="C323" s="179"/>
      <c r="D323" s="179"/>
      <c r="E323" s="83"/>
      <c r="F323" s="84"/>
      <c r="G323" s="87"/>
      <c r="H323" s="87"/>
      <c r="I323" s="68">
        <f t="shared" si="15"/>
        <v>0</v>
      </c>
      <c r="J323" s="82"/>
      <c r="K323" s="85"/>
      <c r="L323" s="85"/>
    </row>
    <row r="324" spans="1:12" x14ac:dyDescent="0.65">
      <c r="A324" s="179" t="s">
        <v>34</v>
      </c>
      <c r="B324" s="179"/>
      <c r="C324" s="179"/>
      <c r="D324" s="179"/>
      <c r="E324" s="83"/>
      <c r="F324" s="84"/>
      <c r="G324" s="87"/>
      <c r="H324" s="87"/>
      <c r="I324" s="68">
        <f t="shared" si="15"/>
        <v>0</v>
      </c>
      <c r="J324" s="82"/>
      <c r="K324" s="85"/>
      <c r="L324" s="85"/>
    </row>
    <row r="325" spans="1:12" x14ac:dyDescent="0.65">
      <c r="A325" s="184" t="s">
        <v>34</v>
      </c>
      <c r="B325" s="184"/>
      <c r="C325" s="184"/>
      <c r="D325" s="184"/>
      <c r="E325" s="83"/>
      <c r="F325" s="71"/>
      <c r="G325" s="75"/>
      <c r="H325" s="73"/>
      <c r="I325" s="68">
        <f t="shared" si="15"/>
        <v>0</v>
      </c>
      <c r="J325" s="82"/>
      <c r="K325" s="85"/>
      <c r="L325" s="85"/>
    </row>
    <row r="326" spans="1:12" x14ac:dyDescent="0.65">
      <c r="A326" s="185" t="s">
        <v>36</v>
      </c>
      <c r="B326" s="185"/>
      <c r="C326" s="185"/>
      <c r="D326" s="185"/>
      <c r="E326" s="83"/>
      <c r="F326" s="71"/>
      <c r="G326" s="75"/>
      <c r="H326" s="73"/>
      <c r="I326" s="68">
        <f>SUM(I327:I331)</f>
        <v>0</v>
      </c>
      <c r="J326" s="82"/>
      <c r="K326" s="85"/>
      <c r="L326" s="85"/>
    </row>
    <row r="327" spans="1:12" x14ac:dyDescent="0.65">
      <c r="A327" s="179" t="s">
        <v>34</v>
      </c>
      <c r="B327" s="179"/>
      <c r="C327" s="179"/>
      <c r="D327" s="179"/>
      <c r="E327" s="83"/>
      <c r="F327" s="71"/>
      <c r="G327" s="75"/>
      <c r="H327" s="73"/>
      <c r="I327" s="68">
        <f t="shared" ref="I327:I331" si="16">F327*G327*H327</f>
        <v>0</v>
      </c>
      <c r="J327" s="82"/>
      <c r="K327" s="85"/>
      <c r="L327" s="85"/>
    </row>
    <row r="328" spans="1:12" x14ac:dyDescent="0.65">
      <c r="A328" s="179" t="s">
        <v>34</v>
      </c>
      <c r="B328" s="179"/>
      <c r="C328" s="179"/>
      <c r="D328" s="179"/>
      <c r="E328" s="83"/>
      <c r="F328" s="71"/>
      <c r="G328" s="75"/>
      <c r="H328" s="73"/>
      <c r="I328" s="68">
        <f t="shared" si="16"/>
        <v>0</v>
      </c>
      <c r="J328" s="82"/>
      <c r="K328" s="85"/>
      <c r="L328" s="85"/>
    </row>
    <row r="329" spans="1:12" x14ac:dyDescent="0.65">
      <c r="A329" s="179" t="s">
        <v>34</v>
      </c>
      <c r="B329" s="179"/>
      <c r="C329" s="179"/>
      <c r="D329" s="179"/>
      <c r="E329" s="83"/>
      <c r="F329" s="71"/>
      <c r="G329" s="75"/>
      <c r="H329" s="73"/>
      <c r="I329" s="68">
        <f t="shared" si="16"/>
        <v>0</v>
      </c>
      <c r="J329" s="82"/>
      <c r="K329" s="85"/>
      <c r="L329" s="85"/>
    </row>
    <row r="330" spans="1:12" x14ac:dyDescent="0.65">
      <c r="A330" s="179" t="s">
        <v>34</v>
      </c>
      <c r="B330" s="179"/>
      <c r="C330" s="179"/>
      <c r="D330" s="179"/>
      <c r="E330" s="83"/>
      <c r="F330" s="71"/>
      <c r="G330" s="75"/>
      <c r="H330" s="73"/>
      <c r="I330" s="68">
        <f t="shared" si="16"/>
        <v>0</v>
      </c>
      <c r="J330" s="82"/>
      <c r="K330" s="85"/>
      <c r="L330" s="85"/>
    </row>
    <row r="331" spans="1:12" x14ac:dyDescent="0.65">
      <c r="A331" s="179" t="s">
        <v>34</v>
      </c>
      <c r="B331" s="179"/>
      <c r="C331" s="179"/>
      <c r="D331" s="179"/>
      <c r="E331" s="83"/>
      <c r="F331" s="71"/>
      <c r="G331" s="75"/>
      <c r="H331" s="73"/>
      <c r="I331" s="68">
        <f t="shared" si="16"/>
        <v>0</v>
      </c>
      <c r="J331" s="82"/>
      <c r="K331" s="85"/>
      <c r="L331" s="85"/>
    </row>
    <row r="332" spans="1:12" x14ac:dyDescent="0.65">
      <c r="A332" s="180" t="s">
        <v>37</v>
      </c>
      <c r="B332" s="180"/>
      <c r="C332" s="180"/>
      <c r="D332" s="180"/>
      <c r="E332" s="83"/>
      <c r="F332" s="71"/>
      <c r="G332" s="75"/>
      <c r="H332" s="73"/>
      <c r="I332" s="68">
        <f>SUM(I333:I337)</f>
        <v>0</v>
      </c>
      <c r="J332" s="82"/>
      <c r="K332" s="85"/>
      <c r="L332" s="85"/>
    </row>
    <row r="333" spans="1:12" x14ac:dyDescent="0.65">
      <c r="A333" s="181" t="s">
        <v>34</v>
      </c>
      <c r="B333" s="182"/>
      <c r="C333" s="182"/>
      <c r="D333" s="183"/>
      <c r="E333" s="83"/>
      <c r="F333" s="71"/>
      <c r="G333" s="75"/>
      <c r="H333" s="74"/>
      <c r="I333" s="68">
        <f t="shared" ref="I333:I337" si="17">F333*G333*H333</f>
        <v>0</v>
      </c>
      <c r="J333" s="82"/>
      <c r="K333" s="85"/>
      <c r="L333" s="85"/>
    </row>
    <row r="334" spans="1:12" x14ac:dyDescent="0.65">
      <c r="A334" s="181" t="s">
        <v>34</v>
      </c>
      <c r="B334" s="182"/>
      <c r="C334" s="182"/>
      <c r="D334" s="183"/>
      <c r="E334" s="83"/>
      <c r="F334" s="71"/>
      <c r="G334" s="75"/>
      <c r="H334" s="74"/>
      <c r="I334" s="68">
        <f t="shared" si="17"/>
        <v>0</v>
      </c>
      <c r="J334" s="82"/>
      <c r="K334" s="85"/>
      <c r="L334" s="85"/>
    </row>
    <row r="335" spans="1:12" x14ac:dyDescent="0.65">
      <c r="A335" s="181" t="s">
        <v>34</v>
      </c>
      <c r="B335" s="182"/>
      <c r="C335" s="182"/>
      <c r="D335" s="183"/>
      <c r="E335" s="83"/>
      <c r="F335" s="71"/>
      <c r="G335" s="75"/>
      <c r="H335" s="74"/>
      <c r="I335" s="68">
        <f t="shared" si="17"/>
        <v>0</v>
      </c>
      <c r="J335" s="82"/>
      <c r="K335" s="85"/>
      <c r="L335" s="85"/>
    </row>
    <row r="336" spans="1:12" x14ac:dyDescent="0.65">
      <c r="A336" s="181" t="s">
        <v>34</v>
      </c>
      <c r="B336" s="182"/>
      <c r="C336" s="182"/>
      <c r="D336" s="183"/>
      <c r="E336" s="83"/>
      <c r="F336" s="71"/>
      <c r="G336" s="75"/>
      <c r="H336" s="74"/>
      <c r="I336" s="68">
        <f t="shared" si="17"/>
        <v>0</v>
      </c>
      <c r="J336" s="82"/>
      <c r="K336" s="85"/>
      <c r="L336" s="85"/>
    </row>
    <row r="337" spans="1:12" x14ac:dyDescent="0.65">
      <c r="A337" s="177" t="s">
        <v>34</v>
      </c>
      <c r="B337" s="177"/>
      <c r="C337" s="177"/>
      <c r="D337" s="177"/>
      <c r="E337" s="83"/>
      <c r="F337" s="85"/>
      <c r="G337" s="68"/>
      <c r="H337" s="68"/>
      <c r="I337" s="68">
        <f t="shared" si="17"/>
        <v>0</v>
      </c>
      <c r="J337" s="82"/>
      <c r="K337" s="84"/>
      <c r="L337" s="84"/>
    </row>
    <row r="338" spans="1:12" x14ac:dyDescent="0.65">
      <c r="A338" s="178" t="s">
        <v>38</v>
      </c>
      <c r="B338" s="178"/>
      <c r="C338" s="178"/>
      <c r="D338" s="178"/>
      <c r="E338" s="83"/>
      <c r="F338" s="85"/>
      <c r="G338" s="68"/>
      <c r="H338" s="68"/>
      <c r="I338" s="68">
        <f>SUM(I339:I343)</f>
        <v>0</v>
      </c>
      <c r="J338" s="82"/>
      <c r="K338" s="84"/>
      <c r="L338" s="84"/>
    </row>
    <row r="339" spans="1:12" x14ac:dyDescent="0.65">
      <c r="A339" s="174" t="s">
        <v>34</v>
      </c>
      <c r="B339" s="174"/>
      <c r="C339" s="174"/>
      <c r="D339" s="174"/>
      <c r="E339" s="70"/>
      <c r="F339" s="85"/>
      <c r="G339" s="68"/>
      <c r="H339" s="68"/>
      <c r="I339" s="68">
        <f>F339*G339*H339</f>
        <v>0</v>
      </c>
      <c r="J339" s="82"/>
      <c r="K339" s="84"/>
      <c r="L339" s="84"/>
    </row>
    <row r="340" spans="1:12" x14ac:dyDescent="0.65">
      <c r="A340" s="174" t="s">
        <v>34</v>
      </c>
      <c r="B340" s="174"/>
      <c r="C340" s="174"/>
      <c r="D340" s="174"/>
      <c r="E340" s="70"/>
      <c r="F340" s="85"/>
      <c r="G340" s="68"/>
      <c r="H340" s="68"/>
      <c r="I340" s="68">
        <f>F340*G340*H340</f>
        <v>0</v>
      </c>
      <c r="J340" s="82"/>
      <c r="K340" s="84"/>
      <c r="L340" s="84"/>
    </row>
    <row r="341" spans="1:12" x14ac:dyDescent="0.65">
      <c r="A341" s="174" t="s">
        <v>34</v>
      </c>
      <c r="B341" s="174"/>
      <c r="C341" s="174"/>
      <c r="D341" s="174"/>
      <c r="E341" s="70"/>
      <c r="F341" s="85"/>
      <c r="G341" s="68"/>
      <c r="H341" s="68"/>
      <c r="I341" s="68">
        <f t="shared" ref="I341:I343" si="18">F341*G341*H341</f>
        <v>0</v>
      </c>
      <c r="J341" s="82"/>
      <c r="K341" s="84"/>
      <c r="L341" s="84"/>
    </row>
    <row r="342" spans="1:12" x14ac:dyDescent="0.65">
      <c r="A342" s="174" t="s">
        <v>34</v>
      </c>
      <c r="B342" s="174"/>
      <c r="C342" s="174"/>
      <c r="D342" s="174"/>
      <c r="E342" s="70"/>
      <c r="F342" s="85"/>
      <c r="G342" s="68"/>
      <c r="H342" s="68"/>
      <c r="I342" s="68">
        <f t="shared" si="18"/>
        <v>0</v>
      </c>
      <c r="J342" s="82"/>
      <c r="K342" s="84"/>
      <c r="L342" s="84"/>
    </row>
    <row r="343" spans="1:12" x14ac:dyDescent="0.65">
      <c r="A343" s="174" t="s">
        <v>34</v>
      </c>
      <c r="B343" s="174"/>
      <c r="C343" s="174"/>
      <c r="D343" s="174"/>
      <c r="E343" s="70"/>
      <c r="F343" s="85"/>
      <c r="G343" s="68"/>
      <c r="H343" s="68"/>
      <c r="I343" s="68">
        <f t="shared" si="18"/>
        <v>0</v>
      </c>
      <c r="J343" s="82"/>
      <c r="K343" s="84"/>
      <c r="L343" s="84"/>
    </row>
    <row r="344" spans="1:12" x14ac:dyDescent="0.65">
      <c r="A344" s="175" t="s">
        <v>141</v>
      </c>
      <c r="B344" s="175"/>
      <c r="C344" s="175"/>
      <c r="D344" s="175"/>
      <c r="E344" s="175"/>
      <c r="F344" s="175"/>
      <c r="G344" s="175"/>
      <c r="H344" s="175"/>
      <c r="I344" s="76">
        <f>I314+I320+I326+I332+I338</f>
        <v>0</v>
      </c>
      <c r="J344" s="87">
        <f>SUM(J315:J343)</f>
        <v>0</v>
      </c>
      <c r="K344" s="85"/>
      <c r="L344" s="85"/>
    </row>
    <row r="345" spans="1:12" s="54" customFormat="1" x14ac:dyDescent="0.65">
      <c r="A345" s="165" t="s">
        <v>142</v>
      </c>
      <c r="B345" s="165"/>
      <c r="C345" s="165"/>
      <c r="D345" s="165"/>
      <c r="E345" s="165"/>
      <c r="F345" s="165"/>
      <c r="G345" s="165"/>
      <c r="H345" s="165"/>
      <c r="I345" s="165"/>
      <c r="J345" s="165"/>
      <c r="K345" s="165"/>
      <c r="L345" s="165"/>
    </row>
    <row r="346" spans="1:12" x14ac:dyDescent="0.65">
      <c r="A346" s="186" t="s">
        <v>39</v>
      </c>
      <c r="B346" s="186"/>
      <c r="C346" s="186"/>
      <c r="D346" s="186"/>
      <c r="E346" s="65"/>
      <c r="F346" s="79"/>
      <c r="G346" s="88"/>
      <c r="H346" s="88"/>
      <c r="I346" s="68">
        <f>SUM(I347:I351)</f>
        <v>0</v>
      </c>
      <c r="J346" s="67"/>
      <c r="K346" s="69"/>
      <c r="L346" s="69"/>
    </row>
    <row r="347" spans="1:12" x14ac:dyDescent="0.65">
      <c r="A347" s="179" t="s">
        <v>34</v>
      </c>
      <c r="B347" s="179"/>
      <c r="C347" s="179"/>
      <c r="D347" s="179"/>
      <c r="E347" s="65"/>
      <c r="F347" s="71"/>
      <c r="G347" s="72"/>
      <c r="H347" s="73"/>
      <c r="I347" s="68">
        <f>F347*G347*H347</f>
        <v>0</v>
      </c>
      <c r="J347" s="67"/>
      <c r="K347" s="69"/>
      <c r="L347" s="69"/>
    </row>
    <row r="348" spans="1:12" x14ac:dyDescent="0.65">
      <c r="A348" s="179" t="s">
        <v>34</v>
      </c>
      <c r="B348" s="179"/>
      <c r="C348" s="179"/>
      <c r="D348" s="179"/>
      <c r="E348" s="65"/>
      <c r="F348" s="71"/>
      <c r="G348" s="72"/>
      <c r="H348" s="73"/>
      <c r="I348" s="68">
        <f t="shared" ref="I348:I351" si="19">F348*G348*H348</f>
        <v>0</v>
      </c>
      <c r="J348" s="67"/>
      <c r="K348" s="69"/>
      <c r="L348" s="69"/>
    </row>
    <row r="349" spans="1:12" x14ac:dyDescent="0.65">
      <c r="A349" s="179" t="s">
        <v>34</v>
      </c>
      <c r="B349" s="179"/>
      <c r="C349" s="179"/>
      <c r="D349" s="179"/>
      <c r="E349" s="65"/>
      <c r="F349" s="71"/>
      <c r="G349" s="72"/>
      <c r="H349" s="73"/>
      <c r="I349" s="68">
        <f t="shared" si="19"/>
        <v>0</v>
      </c>
      <c r="J349" s="67"/>
      <c r="K349" s="69"/>
      <c r="L349" s="69"/>
    </row>
    <row r="350" spans="1:12" x14ac:dyDescent="0.65">
      <c r="A350" s="179" t="s">
        <v>34</v>
      </c>
      <c r="B350" s="179"/>
      <c r="C350" s="179"/>
      <c r="D350" s="179"/>
      <c r="E350" s="65"/>
      <c r="F350" s="71"/>
      <c r="G350" s="72"/>
      <c r="H350" s="73"/>
      <c r="I350" s="68">
        <f t="shared" si="19"/>
        <v>0</v>
      </c>
      <c r="J350" s="67"/>
      <c r="K350" s="69"/>
      <c r="L350" s="69"/>
    </row>
    <row r="351" spans="1:12" x14ac:dyDescent="0.65">
      <c r="A351" s="179" t="s">
        <v>34</v>
      </c>
      <c r="B351" s="179"/>
      <c r="C351" s="179"/>
      <c r="D351" s="179"/>
      <c r="E351" s="65"/>
      <c r="F351" s="79"/>
      <c r="G351" s="88"/>
      <c r="H351" s="88"/>
      <c r="I351" s="68">
        <f t="shared" si="19"/>
        <v>0</v>
      </c>
      <c r="J351" s="67"/>
      <c r="K351" s="69"/>
      <c r="L351" s="69"/>
    </row>
    <row r="352" spans="1:12" x14ac:dyDescent="0.65">
      <c r="A352" s="180" t="s">
        <v>40</v>
      </c>
      <c r="B352" s="180"/>
      <c r="C352" s="180"/>
      <c r="D352" s="180"/>
      <c r="E352" s="65"/>
      <c r="F352" s="79"/>
      <c r="G352" s="88"/>
      <c r="H352" s="88"/>
      <c r="I352" s="68">
        <f>SUM(I353:I357)</f>
        <v>0</v>
      </c>
      <c r="J352" s="67"/>
      <c r="K352" s="69"/>
      <c r="L352" s="69"/>
    </row>
    <row r="353" spans="1:12" x14ac:dyDescent="0.65">
      <c r="A353" s="179" t="s">
        <v>34</v>
      </c>
      <c r="B353" s="179"/>
      <c r="C353" s="179"/>
      <c r="D353" s="179"/>
      <c r="E353" s="65"/>
      <c r="F353" s="79"/>
      <c r="G353" s="88"/>
      <c r="H353" s="88"/>
      <c r="I353" s="68">
        <f t="shared" ref="I353:I357" si="20">F353*G353*H353</f>
        <v>0</v>
      </c>
      <c r="J353" s="67"/>
      <c r="K353" s="69"/>
      <c r="L353" s="69"/>
    </row>
    <row r="354" spans="1:12" x14ac:dyDescent="0.65">
      <c r="A354" s="179" t="s">
        <v>34</v>
      </c>
      <c r="B354" s="179"/>
      <c r="C354" s="179"/>
      <c r="D354" s="179"/>
      <c r="E354" s="65"/>
      <c r="F354" s="79"/>
      <c r="G354" s="88"/>
      <c r="H354" s="88"/>
      <c r="I354" s="68">
        <f t="shared" si="20"/>
        <v>0</v>
      </c>
      <c r="J354" s="67"/>
      <c r="K354" s="69"/>
      <c r="L354" s="69"/>
    </row>
    <row r="355" spans="1:12" x14ac:dyDescent="0.65">
      <c r="A355" s="179" t="s">
        <v>34</v>
      </c>
      <c r="B355" s="179"/>
      <c r="C355" s="179"/>
      <c r="D355" s="179"/>
      <c r="E355" s="65"/>
      <c r="F355" s="79"/>
      <c r="G355" s="88"/>
      <c r="H355" s="88"/>
      <c r="I355" s="68">
        <f t="shared" si="20"/>
        <v>0</v>
      </c>
      <c r="J355" s="67"/>
      <c r="K355" s="69"/>
      <c r="L355" s="69"/>
    </row>
    <row r="356" spans="1:12" x14ac:dyDescent="0.65">
      <c r="A356" s="179" t="s">
        <v>34</v>
      </c>
      <c r="B356" s="179"/>
      <c r="C356" s="179"/>
      <c r="D356" s="179"/>
      <c r="E356" s="65"/>
      <c r="F356" s="79"/>
      <c r="G356" s="88"/>
      <c r="H356" s="88"/>
      <c r="I356" s="68">
        <f t="shared" si="20"/>
        <v>0</v>
      </c>
      <c r="J356" s="67"/>
      <c r="K356" s="69"/>
      <c r="L356" s="69"/>
    </row>
    <row r="357" spans="1:12" x14ac:dyDescent="0.65">
      <c r="A357" s="184" t="s">
        <v>34</v>
      </c>
      <c r="B357" s="184"/>
      <c r="C357" s="184"/>
      <c r="D357" s="184"/>
      <c r="E357" s="65"/>
      <c r="F357" s="79"/>
      <c r="G357" s="88"/>
      <c r="H357" s="88"/>
      <c r="I357" s="68">
        <f t="shared" si="20"/>
        <v>0</v>
      </c>
      <c r="J357" s="67"/>
      <c r="K357" s="69"/>
      <c r="L357" s="69"/>
    </row>
    <row r="358" spans="1:12" x14ac:dyDescent="0.65">
      <c r="A358" s="185" t="s">
        <v>41</v>
      </c>
      <c r="B358" s="185"/>
      <c r="C358" s="185"/>
      <c r="D358" s="185"/>
      <c r="E358" s="65"/>
      <c r="F358" s="79"/>
      <c r="G358" s="88"/>
      <c r="H358" s="88"/>
      <c r="I358" s="68">
        <f>SUM(I359:I363)</f>
        <v>0</v>
      </c>
      <c r="J358" s="67"/>
      <c r="K358" s="69"/>
      <c r="L358" s="69"/>
    </row>
    <row r="359" spans="1:12" x14ac:dyDescent="0.65">
      <c r="A359" s="179" t="s">
        <v>34</v>
      </c>
      <c r="B359" s="179"/>
      <c r="C359" s="179"/>
      <c r="D359" s="179"/>
      <c r="E359" s="83"/>
      <c r="F359" s="85"/>
      <c r="G359" s="75"/>
      <c r="H359" s="82"/>
      <c r="I359" s="68">
        <f t="shared" ref="I359:I363" si="21">F359*G359*H359</f>
        <v>0</v>
      </c>
      <c r="J359" s="67"/>
      <c r="K359" s="69"/>
      <c r="L359" s="69"/>
    </row>
    <row r="360" spans="1:12" x14ac:dyDescent="0.65">
      <c r="A360" s="179" t="s">
        <v>34</v>
      </c>
      <c r="B360" s="179"/>
      <c r="C360" s="179"/>
      <c r="D360" s="179"/>
      <c r="E360" s="83"/>
      <c r="F360" s="85"/>
      <c r="G360" s="75"/>
      <c r="H360" s="82"/>
      <c r="I360" s="68">
        <f t="shared" si="21"/>
        <v>0</v>
      </c>
      <c r="J360" s="67"/>
      <c r="K360" s="69"/>
      <c r="L360" s="69"/>
    </row>
    <row r="361" spans="1:12" x14ac:dyDescent="0.65">
      <c r="A361" s="179" t="s">
        <v>34</v>
      </c>
      <c r="B361" s="179"/>
      <c r="C361" s="179"/>
      <c r="D361" s="179"/>
      <c r="E361" s="83"/>
      <c r="F361" s="85"/>
      <c r="G361" s="75"/>
      <c r="H361" s="82"/>
      <c r="I361" s="68">
        <f t="shared" si="21"/>
        <v>0</v>
      </c>
      <c r="J361" s="67"/>
      <c r="K361" s="69"/>
      <c r="L361" s="69"/>
    </row>
    <row r="362" spans="1:12" x14ac:dyDescent="0.65">
      <c r="A362" s="179" t="s">
        <v>34</v>
      </c>
      <c r="B362" s="179"/>
      <c r="C362" s="179"/>
      <c r="D362" s="179"/>
      <c r="E362" s="83"/>
      <c r="F362" s="85"/>
      <c r="G362" s="75"/>
      <c r="H362" s="82"/>
      <c r="I362" s="68">
        <f t="shared" si="21"/>
        <v>0</v>
      </c>
      <c r="J362" s="67"/>
      <c r="K362" s="69"/>
      <c r="L362" s="69"/>
    </row>
    <row r="363" spans="1:12" x14ac:dyDescent="0.65">
      <c r="A363" s="179" t="s">
        <v>34</v>
      </c>
      <c r="B363" s="179"/>
      <c r="C363" s="179"/>
      <c r="D363" s="179"/>
      <c r="E363" s="83"/>
      <c r="F363" s="85"/>
      <c r="G363" s="75"/>
      <c r="H363" s="82"/>
      <c r="I363" s="68">
        <f t="shared" si="21"/>
        <v>0</v>
      </c>
      <c r="J363" s="67"/>
      <c r="K363" s="69"/>
      <c r="L363" s="69"/>
    </row>
    <row r="364" spans="1:12" ht="24.6" customHeight="1" x14ac:dyDescent="0.65">
      <c r="A364" s="180" t="s">
        <v>42</v>
      </c>
      <c r="B364" s="180"/>
      <c r="C364" s="180"/>
      <c r="D364" s="180"/>
      <c r="E364" s="70"/>
      <c r="F364" s="85"/>
      <c r="G364" s="75"/>
      <c r="H364" s="82"/>
      <c r="I364" s="68">
        <f>SUM(I365:I369)</f>
        <v>0</v>
      </c>
      <c r="J364" s="67"/>
      <c r="K364" s="69"/>
      <c r="L364" s="69"/>
    </row>
    <row r="365" spans="1:12" x14ac:dyDescent="0.65">
      <c r="A365" s="181" t="s">
        <v>34</v>
      </c>
      <c r="B365" s="182"/>
      <c r="C365" s="182"/>
      <c r="D365" s="183"/>
      <c r="E365" s="70"/>
      <c r="F365" s="85"/>
      <c r="G365" s="75"/>
      <c r="H365" s="82"/>
      <c r="I365" s="68">
        <f t="shared" ref="I365:I369" si="22">F365*G365*H365</f>
        <v>0</v>
      </c>
      <c r="J365" s="67"/>
      <c r="K365" s="69"/>
      <c r="L365" s="69"/>
    </row>
    <row r="366" spans="1:12" x14ac:dyDescent="0.65">
      <c r="A366" s="181" t="s">
        <v>34</v>
      </c>
      <c r="B366" s="182"/>
      <c r="C366" s="182"/>
      <c r="D366" s="183"/>
      <c r="E366" s="70"/>
      <c r="F366" s="85"/>
      <c r="G366" s="75"/>
      <c r="H366" s="82"/>
      <c r="I366" s="68">
        <f t="shared" si="22"/>
        <v>0</v>
      </c>
      <c r="J366" s="67"/>
      <c r="K366" s="69"/>
      <c r="L366" s="69"/>
    </row>
    <row r="367" spans="1:12" x14ac:dyDescent="0.65">
      <c r="A367" s="181" t="s">
        <v>34</v>
      </c>
      <c r="B367" s="182"/>
      <c r="C367" s="182"/>
      <c r="D367" s="183"/>
      <c r="E367" s="70"/>
      <c r="F367" s="85"/>
      <c r="G367" s="75"/>
      <c r="H367" s="82"/>
      <c r="I367" s="68">
        <f t="shared" si="22"/>
        <v>0</v>
      </c>
      <c r="J367" s="67"/>
      <c r="K367" s="69"/>
      <c r="L367" s="69"/>
    </row>
    <row r="368" spans="1:12" x14ac:dyDescent="0.65">
      <c r="A368" s="181" t="s">
        <v>34</v>
      </c>
      <c r="B368" s="182"/>
      <c r="C368" s="182"/>
      <c r="D368" s="183"/>
      <c r="E368" s="70"/>
      <c r="F368" s="85"/>
      <c r="G368" s="75"/>
      <c r="H368" s="82"/>
      <c r="I368" s="68">
        <f t="shared" si="22"/>
        <v>0</v>
      </c>
      <c r="J368" s="67"/>
      <c r="K368" s="69"/>
      <c r="L368" s="69"/>
    </row>
    <row r="369" spans="1:12" x14ac:dyDescent="0.65">
      <c r="A369" s="177" t="s">
        <v>34</v>
      </c>
      <c r="B369" s="177"/>
      <c r="C369" s="177"/>
      <c r="D369" s="177"/>
      <c r="E369" s="70"/>
      <c r="F369" s="85"/>
      <c r="G369" s="75"/>
      <c r="H369" s="82"/>
      <c r="I369" s="68">
        <f t="shared" si="22"/>
        <v>0</v>
      </c>
      <c r="J369" s="67"/>
      <c r="K369" s="69"/>
      <c r="L369" s="69"/>
    </row>
    <row r="370" spans="1:12" x14ac:dyDescent="0.65">
      <c r="A370" s="178" t="s">
        <v>43</v>
      </c>
      <c r="B370" s="178"/>
      <c r="C370" s="178"/>
      <c r="D370" s="178"/>
      <c r="E370" s="83"/>
      <c r="F370" s="84"/>
      <c r="G370" s="87"/>
      <c r="H370" s="87"/>
      <c r="I370" s="68">
        <f>SUM(I371:I375)</f>
        <v>0</v>
      </c>
      <c r="J370" s="67"/>
      <c r="K370" s="69"/>
      <c r="L370" s="69"/>
    </row>
    <row r="371" spans="1:12" x14ac:dyDescent="0.65">
      <c r="A371" s="174" t="s">
        <v>34</v>
      </c>
      <c r="B371" s="174"/>
      <c r="C371" s="174"/>
      <c r="D371" s="174"/>
      <c r="E371" s="83"/>
      <c r="F371" s="84"/>
      <c r="G371" s="87"/>
      <c r="H371" s="87"/>
      <c r="I371" s="68">
        <f t="shared" ref="I371:I375" si="23">F371*G371*H371</f>
        <v>0</v>
      </c>
      <c r="J371" s="67"/>
      <c r="K371" s="69"/>
      <c r="L371" s="69"/>
    </row>
    <row r="372" spans="1:12" x14ac:dyDescent="0.65">
      <c r="A372" s="174" t="s">
        <v>34</v>
      </c>
      <c r="B372" s="174"/>
      <c r="C372" s="174"/>
      <c r="D372" s="174"/>
      <c r="E372" s="83"/>
      <c r="F372" s="84"/>
      <c r="G372" s="87"/>
      <c r="H372" s="87"/>
      <c r="I372" s="68">
        <f t="shared" si="23"/>
        <v>0</v>
      </c>
      <c r="J372" s="67"/>
      <c r="K372" s="69"/>
      <c r="L372" s="69"/>
    </row>
    <row r="373" spans="1:12" x14ac:dyDescent="0.65">
      <c r="A373" s="174" t="s">
        <v>34</v>
      </c>
      <c r="B373" s="174"/>
      <c r="C373" s="174"/>
      <c r="D373" s="174"/>
      <c r="E373" s="83"/>
      <c r="F373" s="84"/>
      <c r="G373" s="87"/>
      <c r="H373" s="87"/>
      <c r="I373" s="68">
        <f t="shared" si="23"/>
        <v>0</v>
      </c>
      <c r="J373" s="67"/>
      <c r="K373" s="69"/>
      <c r="L373" s="69"/>
    </row>
    <row r="374" spans="1:12" x14ac:dyDescent="0.65">
      <c r="A374" s="174" t="s">
        <v>34</v>
      </c>
      <c r="B374" s="174"/>
      <c r="C374" s="174"/>
      <c r="D374" s="174"/>
      <c r="E374" s="83"/>
      <c r="F374" s="84"/>
      <c r="G374" s="87"/>
      <c r="H374" s="87"/>
      <c r="I374" s="68">
        <f t="shared" si="23"/>
        <v>0</v>
      </c>
      <c r="J374" s="67"/>
      <c r="K374" s="69"/>
      <c r="L374" s="69"/>
    </row>
    <row r="375" spans="1:12" x14ac:dyDescent="0.65">
      <c r="A375" s="174" t="s">
        <v>34</v>
      </c>
      <c r="B375" s="174"/>
      <c r="C375" s="174"/>
      <c r="D375" s="174"/>
      <c r="E375" s="83"/>
      <c r="F375" s="70"/>
      <c r="G375" s="87"/>
      <c r="H375" s="87"/>
      <c r="I375" s="68">
        <f t="shared" si="23"/>
        <v>0</v>
      </c>
      <c r="J375" s="67"/>
      <c r="K375" s="69"/>
      <c r="L375" s="69"/>
    </row>
    <row r="376" spans="1:12" x14ac:dyDescent="0.65">
      <c r="A376" s="175" t="s">
        <v>143</v>
      </c>
      <c r="B376" s="175"/>
      <c r="C376" s="175"/>
      <c r="D376" s="175"/>
      <c r="E376" s="175"/>
      <c r="F376" s="175"/>
      <c r="G376" s="175"/>
      <c r="H376" s="175"/>
      <c r="I376" s="76">
        <f>I346+I352+I358+I364+I370</f>
        <v>0</v>
      </c>
      <c r="J376" s="68">
        <f>SUM(J347:J375)</f>
        <v>0</v>
      </c>
      <c r="K376" s="69"/>
      <c r="L376" s="69"/>
    </row>
    <row r="377" spans="1:12" x14ac:dyDescent="0.65">
      <c r="A377" s="163" t="s">
        <v>129</v>
      </c>
      <c r="B377" s="163"/>
      <c r="C377" s="163"/>
      <c r="D377" s="163"/>
      <c r="E377" s="163"/>
      <c r="F377" s="163"/>
      <c r="G377" s="163"/>
      <c r="H377" s="163"/>
      <c r="I377" s="76">
        <f>I344+I376</f>
        <v>0</v>
      </c>
      <c r="J377" s="68">
        <f>J376</f>
        <v>0</v>
      </c>
      <c r="K377" s="92"/>
      <c r="L377" s="69"/>
    </row>
    <row r="378" spans="1:12" x14ac:dyDescent="0.65">
      <c r="A378" s="176" t="s">
        <v>130</v>
      </c>
      <c r="B378" s="176"/>
      <c r="C378" s="176"/>
      <c r="D378" s="176"/>
      <c r="E378" s="176"/>
      <c r="F378" s="176"/>
      <c r="G378" s="176"/>
      <c r="H378" s="176"/>
      <c r="I378" s="93">
        <f>I111+I177+I245+I311+I377</f>
        <v>0</v>
      </c>
      <c r="J378" s="93">
        <f>J377+J245+J177+J111</f>
        <v>0</v>
      </c>
      <c r="K378" s="94"/>
      <c r="L378" s="69"/>
    </row>
    <row r="379" spans="1:12" x14ac:dyDescent="0.65">
      <c r="A379" s="165" t="s">
        <v>144</v>
      </c>
      <c r="B379" s="165"/>
      <c r="C379" s="165"/>
      <c r="D379" s="165"/>
      <c r="E379" s="165"/>
      <c r="F379" s="165"/>
      <c r="G379" s="165"/>
      <c r="H379" s="165"/>
      <c r="I379" s="165"/>
      <c r="J379" s="165"/>
      <c r="K379" s="165"/>
      <c r="L379" s="165"/>
    </row>
    <row r="380" spans="1:12" x14ac:dyDescent="0.65">
      <c r="A380" s="165" t="s">
        <v>145</v>
      </c>
      <c r="B380" s="165"/>
      <c r="C380" s="165"/>
      <c r="D380" s="165"/>
      <c r="E380" s="165"/>
      <c r="F380" s="165"/>
      <c r="G380" s="165"/>
      <c r="H380" s="165"/>
      <c r="I380" s="165"/>
      <c r="J380" s="165"/>
      <c r="K380" s="165"/>
      <c r="L380" s="165"/>
    </row>
    <row r="381" spans="1:12" ht="60.6" customHeight="1" x14ac:dyDescent="0.65">
      <c r="A381" s="166" t="s">
        <v>7</v>
      </c>
      <c r="B381" s="166"/>
      <c r="C381" s="166"/>
      <c r="D381" s="166"/>
      <c r="E381" s="158" t="s">
        <v>57</v>
      </c>
      <c r="F381" s="158"/>
      <c r="G381" s="159" t="s">
        <v>54</v>
      </c>
      <c r="H381" s="159"/>
      <c r="I381" s="95" t="s">
        <v>11</v>
      </c>
      <c r="J381" s="96" t="s">
        <v>3</v>
      </c>
      <c r="K381" s="91"/>
      <c r="L381" s="91"/>
    </row>
    <row r="382" spans="1:12" x14ac:dyDescent="0.65">
      <c r="A382" s="141"/>
      <c r="B382" s="141"/>
      <c r="C382" s="141"/>
      <c r="D382" s="141"/>
      <c r="E382" s="145"/>
      <c r="F382" s="145"/>
      <c r="G382" s="146"/>
      <c r="H382" s="146"/>
      <c r="I382" s="68">
        <f>E382*G382</f>
        <v>0</v>
      </c>
      <c r="J382" s="82"/>
      <c r="K382" s="85"/>
      <c r="L382" s="85"/>
    </row>
    <row r="383" spans="1:12" x14ac:dyDescent="0.65">
      <c r="A383" s="141"/>
      <c r="B383" s="141"/>
      <c r="C383" s="141"/>
      <c r="D383" s="141"/>
      <c r="E383" s="145"/>
      <c r="F383" s="145"/>
      <c r="G383" s="146"/>
      <c r="H383" s="146"/>
      <c r="I383" s="68">
        <f>E383*G383</f>
        <v>0</v>
      </c>
      <c r="J383" s="82"/>
      <c r="K383" s="85"/>
      <c r="L383" s="85"/>
    </row>
    <row r="384" spans="1:12" x14ac:dyDescent="0.65">
      <c r="A384" s="141"/>
      <c r="B384" s="141"/>
      <c r="C384" s="141"/>
      <c r="D384" s="141"/>
      <c r="E384" s="145"/>
      <c r="F384" s="145"/>
      <c r="G384" s="146"/>
      <c r="H384" s="146"/>
      <c r="I384" s="68">
        <f>E384*G384</f>
        <v>0</v>
      </c>
      <c r="J384" s="82"/>
      <c r="K384" s="85"/>
      <c r="L384" s="85"/>
    </row>
    <row r="385" spans="1:13" x14ac:dyDescent="0.65">
      <c r="A385" s="141"/>
      <c r="B385" s="141"/>
      <c r="C385" s="141"/>
      <c r="D385" s="141"/>
      <c r="E385" s="145"/>
      <c r="F385" s="145"/>
      <c r="G385" s="162"/>
      <c r="H385" s="162"/>
      <c r="I385" s="68">
        <f>E385*G385</f>
        <v>0</v>
      </c>
      <c r="J385" s="82"/>
      <c r="K385" s="85"/>
      <c r="L385" s="85"/>
    </row>
    <row r="386" spans="1:13" x14ac:dyDescent="0.65">
      <c r="A386" s="160"/>
      <c r="B386" s="160"/>
      <c r="C386" s="160"/>
      <c r="D386" s="160"/>
      <c r="E386" s="161"/>
      <c r="F386" s="161"/>
      <c r="G386" s="162"/>
      <c r="H386" s="162"/>
      <c r="I386" s="68">
        <f t="shared" ref="I386" si="24">E386*G386</f>
        <v>0</v>
      </c>
      <c r="J386" s="82"/>
      <c r="K386" s="85"/>
      <c r="L386" s="85"/>
    </row>
    <row r="387" spans="1:13" x14ac:dyDescent="0.65">
      <c r="A387" s="163" t="s">
        <v>8</v>
      </c>
      <c r="B387" s="163"/>
      <c r="C387" s="163"/>
      <c r="D387" s="163"/>
      <c r="E387" s="163"/>
      <c r="F387" s="163"/>
      <c r="G387" s="164">
        <f>SUM(G382:H386)</f>
        <v>0</v>
      </c>
      <c r="H387" s="164"/>
      <c r="I387" s="76">
        <f>SUM(I382:I386)</f>
        <v>0</v>
      </c>
      <c r="J387" s="87">
        <f>SUM(J382:J386)</f>
        <v>0</v>
      </c>
      <c r="K387" s="97"/>
      <c r="L387" s="85"/>
    </row>
    <row r="388" spans="1:13" x14ac:dyDescent="0.65">
      <c r="A388" s="172" t="s">
        <v>146</v>
      </c>
      <c r="B388" s="173"/>
      <c r="C388" s="173"/>
      <c r="D388" s="173"/>
      <c r="E388" s="173"/>
      <c r="F388" s="173"/>
      <c r="G388" s="173"/>
      <c r="H388" s="173"/>
      <c r="I388" s="173"/>
      <c r="J388" s="173"/>
      <c r="K388" s="173"/>
      <c r="L388" s="173"/>
      <c r="M388" s="173"/>
    </row>
    <row r="389" spans="1:13" ht="45.6" x14ac:dyDescent="0.65">
      <c r="A389" s="166" t="s">
        <v>7</v>
      </c>
      <c r="B389" s="166"/>
      <c r="C389" s="166"/>
      <c r="D389" s="166"/>
      <c r="E389" s="158" t="s">
        <v>86</v>
      </c>
      <c r="F389" s="158"/>
      <c r="G389" s="159" t="s">
        <v>54</v>
      </c>
      <c r="H389" s="159"/>
      <c r="I389" s="95" t="s">
        <v>11</v>
      </c>
      <c r="J389" s="96" t="s">
        <v>3</v>
      </c>
      <c r="K389" s="91"/>
      <c r="L389" s="91"/>
    </row>
    <row r="390" spans="1:13" x14ac:dyDescent="0.65">
      <c r="A390" s="167"/>
      <c r="B390" s="168"/>
      <c r="C390" s="168"/>
      <c r="D390" s="169"/>
      <c r="E390" s="167"/>
      <c r="F390" s="169"/>
      <c r="G390" s="170"/>
      <c r="H390" s="171"/>
      <c r="I390" s="76">
        <f>E390*G390</f>
        <v>0</v>
      </c>
      <c r="J390" s="87"/>
      <c r="K390" s="97"/>
      <c r="L390" s="85"/>
    </row>
    <row r="391" spans="1:13" x14ac:dyDescent="0.65">
      <c r="A391" s="167"/>
      <c r="B391" s="168"/>
      <c r="C391" s="168"/>
      <c r="D391" s="169"/>
      <c r="E391" s="167"/>
      <c r="F391" s="169"/>
      <c r="G391" s="170"/>
      <c r="H391" s="171"/>
      <c r="I391" s="76">
        <f>E391*G391</f>
        <v>0</v>
      </c>
      <c r="J391" s="87"/>
      <c r="K391" s="97"/>
      <c r="L391" s="85"/>
    </row>
    <row r="392" spans="1:13" x14ac:dyDescent="0.65">
      <c r="A392" s="167"/>
      <c r="B392" s="168"/>
      <c r="C392" s="168"/>
      <c r="D392" s="169"/>
      <c r="E392" s="167"/>
      <c r="F392" s="169"/>
      <c r="G392" s="170"/>
      <c r="H392" s="171"/>
      <c r="I392" s="76">
        <f t="shared" ref="I392:I395" si="25">E392*G392</f>
        <v>0</v>
      </c>
      <c r="J392" s="87"/>
      <c r="K392" s="97"/>
      <c r="L392" s="85"/>
    </row>
    <row r="393" spans="1:13" x14ac:dyDescent="0.65">
      <c r="A393" s="167"/>
      <c r="B393" s="168"/>
      <c r="C393" s="168"/>
      <c r="D393" s="169"/>
      <c r="E393" s="167"/>
      <c r="F393" s="169"/>
      <c r="G393" s="170"/>
      <c r="H393" s="171"/>
      <c r="I393" s="76">
        <f t="shared" si="25"/>
        <v>0</v>
      </c>
      <c r="J393" s="87"/>
      <c r="K393" s="97"/>
      <c r="L393" s="85"/>
    </row>
    <row r="394" spans="1:13" x14ac:dyDescent="0.65">
      <c r="A394" s="167"/>
      <c r="B394" s="168"/>
      <c r="C394" s="168"/>
      <c r="D394" s="169"/>
      <c r="E394" s="167"/>
      <c r="F394" s="169"/>
      <c r="G394" s="170"/>
      <c r="H394" s="171"/>
      <c r="I394" s="76">
        <f t="shared" si="25"/>
        <v>0</v>
      </c>
      <c r="J394" s="87"/>
      <c r="K394" s="97"/>
      <c r="L394" s="85"/>
    </row>
    <row r="395" spans="1:13" x14ac:dyDescent="0.65">
      <c r="A395" s="167"/>
      <c r="B395" s="168"/>
      <c r="C395" s="168"/>
      <c r="D395" s="169"/>
      <c r="E395" s="167"/>
      <c r="F395" s="169"/>
      <c r="G395" s="170"/>
      <c r="H395" s="171"/>
      <c r="I395" s="76">
        <f t="shared" si="25"/>
        <v>0</v>
      </c>
      <c r="J395" s="87"/>
      <c r="K395" s="97"/>
      <c r="L395" s="85"/>
    </row>
    <row r="396" spans="1:13" x14ac:dyDescent="0.65">
      <c r="A396" s="163" t="s">
        <v>9</v>
      </c>
      <c r="B396" s="163"/>
      <c r="C396" s="163"/>
      <c r="D396" s="163"/>
      <c r="E396" s="163"/>
      <c r="F396" s="163"/>
      <c r="G396" s="164">
        <f>SUM(G390:H395)</f>
        <v>0</v>
      </c>
      <c r="H396" s="164"/>
      <c r="I396" s="76">
        <f>SUM(I390:I395)</f>
        <v>0</v>
      </c>
      <c r="J396" s="87">
        <f>SUM(J390:J395)</f>
        <v>0</v>
      </c>
      <c r="K396" s="97"/>
      <c r="L396" s="85"/>
    </row>
    <row r="397" spans="1:13" x14ac:dyDescent="0.65">
      <c r="A397" s="165" t="s">
        <v>170</v>
      </c>
      <c r="B397" s="165"/>
      <c r="C397" s="165"/>
      <c r="D397" s="165"/>
      <c r="E397" s="165"/>
      <c r="F397" s="165"/>
      <c r="G397" s="165"/>
      <c r="H397" s="165"/>
      <c r="I397" s="165"/>
      <c r="J397" s="165"/>
      <c r="K397" s="165"/>
      <c r="L397" s="165"/>
    </row>
    <row r="398" spans="1:13" ht="64.2" customHeight="1" x14ac:dyDescent="0.65">
      <c r="A398" s="166" t="s">
        <v>7</v>
      </c>
      <c r="B398" s="166"/>
      <c r="C398" s="166"/>
      <c r="D398" s="166"/>
      <c r="E398" s="158" t="s">
        <v>88</v>
      </c>
      <c r="F398" s="158"/>
      <c r="G398" s="159" t="s">
        <v>54</v>
      </c>
      <c r="H398" s="159"/>
      <c r="I398" s="95" t="s">
        <v>11</v>
      </c>
      <c r="J398" s="96" t="s">
        <v>3</v>
      </c>
      <c r="K398" s="91"/>
      <c r="L398" s="91"/>
    </row>
    <row r="399" spans="1:13" x14ac:dyDescent="0.65">
      <c r="A399" s="141"/>
      <c r="B399" s="141"/>
      <c r="C399" s="141"/>
      <c r="D399" s="141"/>
      <c r="E399" s="145"/>
      <c r="F399" s="145"/>
      <c r="G399" s="146"/>
      <c r="H399" s="146"/>
      <c r="I399" s="68">
        <f>E399*G399</f>
        <v>0</v>
      </c>
      <c r="J399" s="82"/>
      <c r="K399" s="85"/>
      <c r="L399" s="85"/>
    </row>
    <row r="400" spans="1:13" x14ac:dyDescent="0.65">
      <c r="A400" s="141"/>
      <c r="B400" s="141"/>
      <c r="C400" s="141"/>
      <c r="D400" s="141"/>
      <c r="E400" s="145"/>
      <c r="F400" s="145"/>
      <c r="G400" s="146"/>
      <c r="H400" s="146"/>
      <c r="I400" s="68">
        <f>E400*G400</f>
        <v>0</v>
      </c>
      <c r="J400" s="82"/>
      <c r="K400" s="85"/>
      <c r="L400" s="85"/>
    </row>
    <row r="401" spans="1:12" x14ac:dyDescent="0.65">
      <c r="A401" s="141"/>
      <c r="B401" s="141"/>
      <c r="C401" s="141"/>
      <c r="D401" s="141"/>
      <c r="E401" s="145"/>
      <c r="F401" s="145"/>
      <c r="G401" s="146"/>
      <c r="H401" s="146"/>
      <c r="I401" s="68">
        <f t="shared" ref="I401:I403" si="26">E401*G401</f>
        <v>0</v>
      </c>
      <c r="J401" s="82"/>
      <c r="K401" s="85"/>
      <c r="L401" s="85"/>
    </row>
    <row r="402" spans="1:12" x14ac:dyDescent="0.65">
      <c r="A402" s="141"/>
      <c r="B402" s="141"/>
      <c r="C402" s="141"/>
      <c r="D402" s="141"/>
      <c r="E402" s="145"/>
      <c r="F402" s="145"/>
      <c r="G402" s="162"/>
      <c r="H402" s="162"/>
      <c r="I402" s="68">
        <f t="shared" si="26"/>
        <v>0</v>
      </c>
      <c r="J402" s="82"/>
      <c r="K402" s="85"/>
      <c r="L402" s="85"/>
    </row>
    <row r="403" spans="1:12" x14ac:dyDescent="0.65">
      <c r="A403" s="160"/>
      <c r="B403" s="160"/>
      <c r="C403" s="160"/>
      <c r="D403" s="160"/>
      <c r="E403" s="161"/>
      <c r="F403" s="161"/>
      <c r="G403" s="162"/>
      <c r="H403" s="162"/>
      <c r="I403" s="68">
        <f t="shared" si="26"/>
        <v>0</v>
      </c>
      <c r="J403" s="82"/>
      <c r="K403" s="85"/>
      <c r="L403" s="85"/>
    </row>
    <row r="404" spans="1:12" x14ac:dyDescent="0.65">
      <c r="A404" s="163" t="s">
        <v>108</v>
      </c>
      <c r="B404" s="163"/>
      <c r="C404" s="163"/>
      <c r="D404" s="163"/>
      <c r="E404" s="163"/>
      <c r="F404" s="163"/>
      <c r="G404" s="164">
        <f>SUM(G399:H403)</f>
        <v>0</v>
      </c>
      <c r="H404" s="164"/>
      <c r="I404" s="76">
        <f>SUM(I399:I403)</f>
        <v>0</v>
      </c>
      <c r="J404" s="87">
        <f>SUM(J399:J403)</f>
        <v>0</v>
      </c>
      <c r="K404" s="97"/>
      <c r="L404" s="85"/>
    </row>
    <row r="405" spans="1:12" x14ac:dyDescent="0.65">
      <c r="A405" s="147" t="s">
        <v>46</v>
      </c>
      <c r="B405" s="147"/>
      <c r="C405" s="147"/>
      <c r="D405" s="147"/>
      <c r="E405" s="147"/>
      <c r="F405" s="147"/>
      <c r="G405" s="147"/>
      <c r="H405" s="147"/>
      <c r="I405" s="76">
        <f>I387+I396+I404</f>
        <v>0</v>
      </c>
      <c r="J405" s="87">
        <f>+J387+J396+J404</f>
        <v>0</v>
      </c>
      <c r="K405" s="85"/>
      <c r="L405" s="98"/>
    </row>
    <row r="406" spans="1:12" x14ac:dyDescent="0.65">
      <c r="A406" s="152" t="s">
        <v>127</v>
      </c>
      <c r="B406" s="153"/>
      <c r="C406" s="153"/>
      <c r="D406" s="153"/>
      <c r="E406" s="153"/>
      <c r="F406" s="153"/>
      <c r="G406" s="153"/>
      <c r="H406" s="153"/>
      <c r="I406" s="153"/>
      <c r="J406" s="153"/>
      <c r="K406" s="153"/>
      <c r="L406" s="154"/>
    </row>
    <row r="407" spans="1:12" ht="45.6" x14ac:dyDescent="0.65">
      <c r="A407" s="155" t="s">
        <v>5</v>
      </c>
      <c r="B407" s="156"/>
      <c r="C407" s="156"/>
      <c r="D407" s="157"/>
      <c r="E407" s="158" t="s">
        <v>72</v>
      </c>
      <c r="F407" s="158"/>
      <c r="G407" s="159" t="s">
        <v>54</v>
      </c>
      <c r="H407" s="159"/>
      <c r="I407" s="95" t="s">
        <v>11</v>
      </c>
      <c r="J407" s="96" t="s">
        <v>3</v>
      </c>
      <c r="K407" s="85"/>
      <c r="L407" s="98"/>
    </row>
    <row r="408" spans="1:12" x14ac:dyDescent="0.65">
      <c r="A408" s="141" t="s">
        <v>145</v>
      </c>
      <c r="B408" s="141"/>
      <c r="C408" s="141"/>
      <c r="D408" s="141"/>
      <c r="E408" s="145"/>
      <c r="F408" s="145"/>
      <c r="G408" s="146"/>
      <c r="H408" s="146"/>
      <c r="I408" s="99">
        <f>E408*G408*6</f>
        <v>0</v>
      </c>
      <c r="J408" s="87"/>
      <c r="K408" s="85"/>
      <c r="L408" s="98"/>
    </row>
    <row r="409" spans="1:12" x14ac:dyDescent="0.65">
      <c r="A409" s="141" t="s">
        <v>146</v>
      </c>
      <c r="B409" s="141"/>
      <c r="C409" s="141"/>
      <c r="D409" s="141"/>
      <c r="E409" s="145"/>
      <c r="F409" s="145"/>
      <c r="G409" s="146"/>
      <c r="H409" s="146"/>
      <c r="I409" s="99">
        <f>E409*G409*6</f>
        <v>0</v>
      </c>
      <c r="J409" s="87"/>
      <c r="K409" s="85"/>
      <c r="L409" s="98"/>
    </row>
    <row r="410" spans="1:12" x14ac:dyDescent="0.65">
      <c r="A410" s="147" t="s">
        <v>64</v>
      </c>
      <c r="B410" s="147"/>
      <c r="C410" s="147"/>
      <c r="D410" s="147"/>
      <c r="E410" s="147"/>
      <c r="F410" s="147"/>
      <c r="G410" s="147"/>
      <c r="H410" s="147"/>
      <c r="I410" s="99">
        <f>I408+I409</f>
        <v>0</v>
      </c>
      <c r="J410" s="99">
        <f>J408+J409</f>
        <v>0</v>
      </c>
      <c r="K410" s="85"/>
      <c r="L410" s="98"/>
    </row>
    <row r="411" spans="1:12" x14ac:dyDescent="0.65">
      <c r="A411" s="148" t="s">
        <v>131</v>
      </c>
      <c r="B411" s="149"/>
      <c r="C411" s="149"/>
      <c r="D411" s="149"/>
      <c r="E411" s="149"/>
      <c r="F411" s="149"/>
      <c r="G411" s="149"/>
      <c r="H411" s="150"/>
      <c r="I411" s="99"/>
      <c r="J411" s="87">
        <f>J405+J378+J410</f>
        <v>0</v>
      </c>
      <c r="K411" s="85"/>
      <c r="L411" s="98"/>
    </row>
    <row r="412" spans="1:12" ht="45.6" x14ac:dyDescent="0.65">
      <c r="A412" s="151" t="s">
        <v>128</v>
      </c>
      <c r="B412" s="151"/>
      <c r="C412" s="151"/>
      <c r="D412" s="151"/>
      <c r="E412" s="151"/>
      <c r="F412" s="151"/>
      <c r="G412" s="151"/>
      <c r="H412" s="151"/>
      <c r="I412" s="100" t="s">
        <v>11</v>
      </c>
      <c r="J412" s="100" t="s">
        <v>3</v>
      </c>
      <c r="K412" s="98"/>
      <c r="L412" s="85"/>
    </row>
    <row r="413" spans="1:12" x14ac:dyDescent="0.65">
      <c r="A413" s="141" t="s">
        <v>147</v>
      </c>
      <c r="B413" s="141"/>
      <c r="C413" s="141"/>
      <c r="D413" s="141"/>
      <c r="E413" s="141"/>
      <c r="F413" s="141"/>
      <c r="G413" s="141"/>
      <c r="H413" s="141"/>
      <c r="I413" s="74"/>
      <c r="J413" s="87"/>
      <c r="K413" s="84"/>
      <c r="L413" s="85"/>
    </row>
    <row r="414" spans="1:12" x14ac:dyDescent="0.65">
      <c r="A414" s="142" t="s">
        <v>148</v>
      </c>
      <c r="B414" s="142"/>
      <c r="C414" s="142"/>
      <c r="D414" s="142"/>
      <c r="E414" s="142"/>
      <c r="F414" s="142"/>
      <c r="G414" s="142"/>
      <c r="H414" s="142"/>
      <c r="I414" s="101"/>
      <c r="J414" s="102"/>
      <c r="K414" s="103"/>
      <c r="L414" s="104"/>
    </row>
    <row r="415" spans="1:12" x14ac:dyDescent="0.65">
      <c r="A415" s="143" t="s">
        <v>56</v>
      </c>
      <c r="B415" s="143"/>
      <c r="C415" s="143"/>
      <c r="D415" s="143"/>
      <c r="E415" s="143"/>
      <c r="F415" s="143"/>
      <c r="G415" s="143"/>
      <c r="H415" s="143"/>
      <c r="I415" s="105">
        <f>SUM(I413:I414)</f>
        <v>0</v>
      </c>
      <c r="J415" s="106">
        <f>SUM(J413:J414)</f>
        <v>0</v>
      </c>
      <c r="K415" s="107"/>
      <c r="L415" s="108"/>
    </row>
    <row r="416" spans="1:12" ht="23.4" thickBot="1" x14ac:dyDescent="0.7">
      <c r="A416" s="144" t="s">
        <v>20</v>
      </c>
      <c r="B416" s="144"/>
      <c r="C416" s="144"/>
      <c r="D416" s="144"/>
      <c r="E416" s="144"/>
      <c r="F416" s="144"/>
      <c r="G416" s="144"/>
      <c r="H416" s="144"/>
      <c r="I416" s="109">
        <f>I411+I415</f>
        <v>0</v>
      </c>
      <c r="J416" s="110">
        <f>J415+J411</f>
        <v>0</v>
      </c>
      <c r="K416" s="111"/>
      <c r="L416" s="112"/>
    </row>
    <row r="417" spans="1:11" ht="23.4" thickTop="1" x14ac:dyDescent="0.65"/>
    <row r="418" spans="1:11" x14ac:dyDescent="0.65">
      <c r="D418" s="113" t="s">
        <v>24</v>
      </c>
      <c r="E418" s="114"/>
      <c r="F418" s="114"/>
      <c r="G418" s="115"/>
      <c r="H418" s="115"/>
      <c r="I418" s="116"/>
    </row>
    <row r="419" spans="1:11" ht="10.95" customHeight="1" x14ac:dyDescent="0.65">
      <c r="D419" s="117"/>
      <c r="E419" s="118"/>
      <c r="F419" s="118"/>
      <c r="G419" s="119"/>
      <c r="H419" s="119"/>
      <c r="I419" s="120"/>
    </row>
    <row r="420" spans="1:11" ht="136.80000000000001" x14ac:dyDescent="0.65">
      <c r="D420" s="121" t="s">
        <v>23</v>
      </c>
      <c r="E420" s="122" t="s">
        <v>65</v>
      </c>
      <c r="F420" s="123" t="s">
        <v>66</v>
      </c>
      <c r="G420" s="122" t="s">
        <v>67</v>
      </c>
      <c r="H420" s="123" t="s">
        <v>48</v>
      </c>
      <c r="I420" s="124" t="s">
        <v>29</v>
      </c>
    </row>
    <row r="421" spans="1:11" x14ac:dyDescent="0.65">
      <c r="D421" s="125" t="s">
        <v>32</v>
      </c>
      <c r="E421" s="126">
        <f>B16</f>
        <v>0</v>
      </c>
      <c r="F421" s="127">
        <f>B31</f>
        <v>0</v>
      </c>
      <c r="G421" s="126">
        <f>B13</f>
        <v>0</v>
      </c>
      <c r="H421" s="126">
        <f>B35</f>
        <v>0</v>
      </c>
      <c r="I421" s="126">
        <f>SUM(E421:H421)</f>
        <v>0</v>
      </c>
    </row>
    <row r="422" spans="1:11" x14ac:dyDescent="0.65">
      <c r="D422" s="125" t="s">
        <v>89</v>
      </c>
      <c r="E422" s="126">
        <f>B17</f>
        <v>0</v>
      </c>
      <c r="F422" s="127">
        <f>B32+B33</f>
        <v>0</v>
      </c>
      <c r="G422" s="126">
        <f>B14</f>
        <v>0</v>
      </c>
      <c r="H422" s="126">
        <f>B36</f>
        <v>0</v>
      </c>
      <c r="I422" s="126">
        <f>SUM(E422:H422)</f>
        <v>0</v>
      </c>
    </row>
    <row r="423" spans="1:11" ht="23.4" thickBot="1" x14ac:dyDescent="0.7">
      <c r="D423" s="128" t="s">
        <v>29</v>
      </c>
      <c r="E423" s="129">
        <f>SUM(E421:E422)</f>
        <v>0</v>
      </c>
      <c r="F423" s="130">
        <f>SUM(F421:F422)</f>
        <v>0</v>
      </c>
      <c r="G423" s="129">
        <f>SUM(G421:G422)</f>
        <v>0</v>
      </c>
      <c r="H423" s="130">
        <f>SUM(H421:H422)</f>
        <v>0</v>
      </c>
      <c r="I423" s="129">
        <f>SUM(I421:I422)</f>
        <v>0</v>
      </c>
    </row>
    <row r="424" spans="1:11" ht="23.4" thickTop="1" x14ac:dyDescent="0.65"/>
    <row r="427" spans="1:11" x14ac:dyDescent="0.65">
      <c r="A427" s="140" t="s">
        <v>44</v>
      </c>
      <c r="B427" s="140"/>
      <c r="C427" s="140"/>
      <c r="D427" s="140"/>
      <c r="E427" s="131"/>
      <c r="F427" s="140" t="s">
        <v>45</v>
      </c>
      <c r="G427" s="140"/>
      <c r="H427" s="140"/>
      <c r="I427" s="140"/>
      <c r="J427" s="140"/>
      <c r="K427" s="131"/>
    </row>
    <row r="428" spans="1:11" x14ac:dyDescent="0.65">
      <c r="A428" s="140" t="s">
        <v>22</v>
      </c>
      <c r="B428" s="140"/>
      <c r="C428" s="140"/>
      <c r="D428" s="140"/>
      <c r="E428" s="131"/>
      <c r="F428" s="140" t="s">
        <v>21</v>
      </c>
      <c r="G428" s="140"/>
      <c r="H428" s="140"/>
      <c r="I428" s="140"/>
      <c r="J428" s="140"/>
      <c r="K428" s="131"/>
    </row>
  </sheetData>
  <sheetProtection formatCells="0" formatColumns="0" formatRows="0"/>
  <mergeCells count="441">
    <mergeCell ref="J43:J44"/>
    <mergeCell ref="K43:L43"/>
    <mergeCell ref="A45:L45"/>
    <mergeCell ref="A46:L46"/>
    <mergeCell ref="A47:L47"/>
    <mergeCell ref="A48:D48"/>
    <mergeCell ref="A2:J2"/>
    <mergeCell ref="A3:J3"/>
    <mergeCell ref="H6:J6"/>
    <mergeCell ref="K42:L42"/>
    <mergeCell ref="A43:D44"/>
    <mergeCell ref="E43:E44"/>
    <mergeCell ref="F43:F44"/>
    <mergeCell ref="G43:G44"/>
    <mergeCell ref="H43:H44"/>
    <mergeCell ref="I43:I44"/>
    <mergeCell ref="A55:D55"/>
    <mergeCell ref="A56:D56"/>
    <mergeCell ref="A57:D57"/>
    <mergeCell ref="A58:D58"/>
    <mergeCell ref="A59:D59"/>
    <mergeCell ref="A60:D60"/>
    <mergeCell ref="A49:D49"/>
    <mergeCell ref="A50:D50"/>
    <mergeCell ref="A51:D51"/>
    <mergeCell ref="A52:D52"/>
    <mergeCell ref="A53:D53"/>
    <mergeCell ref="A54:D54"/>
    <mergeCell ref="A67:D67"/>
    <mergeCell ref="A68:D68"/>
    <mergeCell ref="A69:D69"/>
    <mergeCell ref="A70:D70"/>
    <mergeCell ref="A71:D71"/>
    <mergeCell ref="A72:D72"/>
    <mergeCell ref="A61:D61"/>
    <mergeCell ref="A62:D62"/>
    <mergeCell ref="A63:D63"/>
    <mergeCell ref="A64:D64"/>
    <mergeCell ref="A65:D65"/>
    <mergeCell ref="A66:D66"/>
    <mergeCell ref="A79:L79"/>
    <mergeCell ref="A80:D80"/>
    <mergeCell ref="A81:D81"/>
    <mergeCell ref="A82:D82"/>
    <mergeCell ref="A83:D83"/>
    <mergeCell ref="A84:D84"/>
    <mergeCell ref="A73:D73"/>
    <mergeCell ref="A74:D74"/>
    <mergeCell ref="A75:D75"/>
    <mergeCell ref="A76:D76"/>
    <mergeCell ref="A77:D77"/>
    <mergeCell ref="A78:H78"/>
    <mergeCell ref="A91:D91"/>
    <mergeCell ref="A92:D92"/>
    <mergeCell ref="A93:D93"/>
    <mergeCell ref="A94:D94"/>
    <mergeCell ref="A95:D95"/>
    <mergeCell ref="A96:D96"/>
    <mergeCell ref="A85:D85"/>
    <mergeCell ref="A86:D86"/>
    <mergeCell ref="A87:D87"/>
    <mergeCell ref="A88:D88"/>
    <mergeCell ref="A89:D89"/>
    <mergeCell ref="A90:D90"/>
    <mergeCell ref="A103:D103"/>
    <mergeCell ref="A104:D104"/>
    <mergeCell ref="A105:D105"/>
    <mergeCell ref="A106:D106"/>
    <mergeCell ref="A107:D107"/>
    <mergeCell ref="A108:D108"/>
    <mergeCell ref="A97:D97"/>
    <mergeCell ref="A98:D98"/>
    <mergeCell ref="A99:D99"/>
    <mergeCell ref="A100:D100"/>
    <mergeCell ref="A101:D101"/>
    <mergeCell ref="A102:D102"/>
    <mergeCell ref="A115:D115"/>
    <mergeCell ref="A116:D116"/>
    <mergeCell ref="A117:D117"/>
    <mergeCell ref="A118:D118"/>
    <mergeCell ref="A119:D119"/>
    <mergeCell ref="A120:D120"/>
    <mergeCell ref="A109:D109"/>
    <mergeCell ref="A110:H110"/>
    <mergeCell ref="A111:H111"/>
    <mergeCell ref="A112:L112"/>
    <mergeCell ref="A113:L113"/>
    <mergeCell ref="A114:D114"/>
    <mergeCell ref="A127:D127"/>
    <mergeCell ref="A128:D128"/>
    <mergeCell ref="A129:D129"/>
    <mergeCell ref="A130:D130"/>
    <mergeCell ref="A131:D131"/>
    <mergeCell ref="A132:D132"/>
    <mergeCell ref="A121:D121"/>
    <mergeCell ref="A122:D122"/>
    <mergeCell ref="A123:D123"/>
    <mergeCell ref="A124:D124"/>
    <mergeCell ref="A125:D125"/>
    <mergeCell ref="A126:D126"/>
    <mergeCell ref="A139:D139"/>
    <mergeCell ref="A140:D140"/>
    <mergeCell ref="A141:D141"/>
    <mergeCell ref="A142:D142"/>
    <mergeCell ref="A143:D143"/>
    <mergeCell ref="A144:H144"/>
    <mergeCell ref="A133:D133"/>
    <mergeCell ref="A134:D134"/>
    <mergeCell ref="A135:D135"/>
    <mergeCell ref="A136:D136"/>
    <mergeCell ref="A137:D137"/>
    <mergeCell ref="A138:D138"/>
    <mergeCell ref="A151:D151"/>
    <mergeCell ref="A152:D152"/>
    <mergeCell ref="A153:D153"/>
    <mergeCell ref="A154:D154"/>
    <mergeCell ref="A155:D155"/>
    <mergeCell ref="A156:D156"/>
    <mergeCell ref="A145:L145"/>
    <mergeCell ref="A146:D146"/>
    <mergeCell ref="A147:D147"/>
    <mergeCell ref="A148:D148"/>
    <mergeCell ref="A149:D149"/>
    <mergeCell ref="A150:D150"/>
    <mergeCell ref="A163:D163"/>
    <mergeCell ref="A164:D164"/>
    <mergeCell ref="A165:D165"/>
    <mergeCell ref="A166:D166"/>
    <mergeCell ref="A167:D167"/>
    <mergeCell ref="A168:D168"/>
    <mergeCell ref="A157:D157"/>
    <mergeCell ref="A158:D158"/>
    <mergeCell ref="A159:D159"/>
    <mergeCell ref="A160:D160"/>
    <mergeCell ref="A161:D161"/>
    <mergeCell ref="A162:D162"/>
    <mergeCell ref="A175:D175"/>
    <mergeCell ref="A176:H176"/>
    <mergeCell ref="A177:H177"/>
    <mergeCell ref="A178:D179"/>
    <mergeCell ref="E178:E179"/>
    <mergeCell ref="F178:F179"/>
    <mergeCell ref="G178:G179"/>
    <mergeCell ref="H178:H179"/>
    <mergeCell ref="A169:D169"/>
    <mergeCell ref="A170:D170"/>
    <mergeCell ref="A171:D171"/>
    <mergeCell ref="A172:D172"/>
    <mergeCell ref="A173:D173"/>
    <mergeCell ref="A174:D174"/>
    <mergeCell ref="A183:D183"/>
    <mergeCell ref="A184:D184"/>
    <mergeCell ref="A185:D185"/>
    <mergeCell ref="A186:D186"/>
    <mergeCell ref="A187:D187"/>
    <mergeCell ref="A188:D188"/>
    <mergeCell ref="I178:I179"/>
    <mergeCell ref="J178:J179"/>
    <mergeCell ref="K178:L178"/>
    <mergeCell ref="A180:L180"/>
    <mergeCell ref="A181:L181"/>
    <mergeCell ref="A182:D182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207:D207"/>
    <mergeCell ref="A208:D208"/>
    <mergeCell ref="A209:D209"/>
    <mergeCell ref="A210:D210"/>
    <mergeCell ref="A211:D211"/>
    <mergeCell ref="A212:H212"/>
    <mergeCell ref="A201:D201"/>
    <mergeCell ref="A202:D202"/>
    <mergeCell ref="A203:D203"/>
    <mergeCell ref="A204:D204"/>
    <mergeCell ref="A205:D205"/>
    <mergeCell ref="A206:D206"/>
    <mergeCell ref="A219:D219"/>
    <mergeCell ref="A220:D220"/>
    <mergeCell ref="A221:D221"/>
    <mergeCell ref="A222:D222"/>
    <mergeCell ref="A223:D223"/>
    <mergeCell ref="A224:D224"/>
    <mergeCell ref="A213:L213"/>
    <mergeCell ref="A214:D214"/>
    <mergeCell ref="A215:D215"/>
    <mergeCell ref="A216:D216"/>
    <mergeCell ref="A217:D217"/>
    <mergeCell ref="A218:D218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43:D243"/>
    <mergeCell ref="A244:H244"/>
    <mergeCell ref="A245:H245"/>
    <mergeCell ref="A246:L246"/>
    <mergeCell ref="A247:L247"/>
    <mergeCell ref="A248:D248"/>
    <mergeCell ref="A237:D237"/>
    <mergeCell ref="A238:D238"/>
    <mergeCell ref="A239:D239"/>
    <mergeCell ref="A240:D240"/>
    <mergeCell ref="A241:D241"/>
    <mergeCell ref="A242:D242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79:L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H278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315:D315"/>
    <mergeCell ref="A316:D316"/>
    <mergeCell ref="A317:D317"/>
    <mergeCell ref="A318:D318"/>
    <mergeCell ref="A319:D319"/>
    <mergeCell ref="A320:D320"/>
    <mergeCell ref="A309:D309"/>
    <mergeCell ref="A310:H310"/>
    <mergeCell ref="A311:H311"/>
    <mergeCell ref="A312:L312"/>
    <mergeCell ref="A313:L313"/>
    <mergeCell ref="A314:D314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39:D339"/>
    <mergeCell ref="A340:D340"/>
    <mergeCell ref="A341:D341"/>
    <mergeCell ref="A342:D342"/>
    <mergeCell ref="A343:D343"/>
    <mergeCell ref="A344:H344"/>
    <mergeCell ref="A333:D333"/>
    <mergeCell ref="A334:D334"/>
    <mergeCell ref="A335:D335"/>
    <mergeCell ref="A336:D336"/>
    <mergeCell ref="A337:D337"/>
    <mergeCell ref="A338:D338"/>
    <mergeCell ref="A351:D351"/>
    <mergeCell ref="A352:D352"/>
    <mergeCell ref="A353:D353"/>
    <mergeCell ref="A354:D354"/>
    <mergeCell ref="A355:D355"/>
    <mergeCell ref="A356:D356"/>
    <mergeCell ref="A345:L345"/>
    <mergeCell ref="A346:D346"/>
    <mergeCell ref="A347:D347"/>
    <mergeCell ref="A348:D348"/>
    <mergeCell ref="A349:D349"/>
    <mergeCell ref="A350:D350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75:D375"/>
    <mergeCell ref="A376:H376"/>
    <mergeCell ref="A377:H377"/>
    <mergeCell ref="A378:H378"/>
    <mergeCell ref="A379:L379"/>
    <mergeCell ref="A380:L380"/>
    <mergeCell ref="A369:D369"/>
    <mergeCell ref="A370:D370"/>
    <mergeCell ref="A371:D371"/>
    <mergeCell ref="A372:D372"/>
    <mergeCell ref="A373:D373"/>
    <mergeCell ref="A374:D374"/>
    <mergeCell ref="A383:D383"/>
    <mergeCell ref="E383:F383"/>
    <mergeCell ref="G383:H383"/>
    <mergeCell ref="A384:D384"/>
    <mergeCell ref="E384:F384"/>
    <mergeCell ref="G384:H384"/>
    <mergeCell ref="A381:D381"/>
    <mergeCell ref="E381:F381"/>
    <mergeCell ref="G381:H381"/>
    <mergeCell ref="A382:D382"/>
    <mergeCell ref="E382:F382"/>
    <mergeCell ref="G382:H382"/>
    <mergeCell ref="A387:F387"/>
    <mergeCell ref="G387:H387"/>
    <mergeCell ref="A388:M388"/>
    <mergeCell ref="A389:D389"/>
    <mergeCell ref="E389:F389"/>
    <mergeCell ref="G389:H389"/>
    <mergeCell ref="A385:D385"/>
    <mergeCell ref="E385:F385"/>
    <mergeCell ref="G385:H385"/>
    <mergeCell ref="A386:D386"/>
    <mergeCell ref="E386:F386"/>
    <mergeCell ref="G386:H386"/>
    <mergeCell ref="A392:D392"/>
    <mergeCell ref="E392:F392"/>
    <mergeCell ref="G392:H392"/>
    <mergeCell ref="A393:D393"/>
    <mergeCell ref="E393:F393"/>
    <mergeCell ref="G393:H393"/>
    <mergeCell ref="A390:D390"/>
    <mergeCell ref="E390:F390"/>
    <mergeCell ref="G390:H390"/>
    <mergeCell ref="A391:D391"/>
    <mergeCell ref="E391:F391"/>
    <mergeCell ref="G391:H391"/>
    <mergeCell ref="A396:F396"/>
    <mergeCell ref="G396:H396"/>
    <mergeCell ref="A397:L397"/>
    <mergeCell ref="A398:D398"/>
    <mergeCell ref="E398:F398"/>
    <mergeCell ref="G398:H398"/>
    <mergeCell ref="A394:D394"/>
    <mergeCell ref="E394:F394"/>
    <mergeCell ref="G394:H394"/>
    <mergeCell ref="A395:D395"/>
    <mergeCell ref="E395:F395"/>
    <mergeCell ref="G395:H395"/>
    <mergeCell ref="A401:D401"/>
    <mergeCell ref="E401:F401"/>
    <mergeCell ref="G401:H401"/>
    <mergeCell ref="A402:D402"/>
    <mergeCell ref="E402:F402"/>
    <mergeCell ref="G402:H402"/>
    <mergeCell ref="A399:D399"/>
    <mergeCell ref="E399:F399"/>
    <mergeCell ref="G399:H399"/>
    <mergeCell ref="A400:D400"/>
    <mergeCell ref="E400:F400"/>
    <mergeCell ref="G400:H400"/>
    <mergeCell ref="A406:L406"/>
    <mergeCell ref="A407:D407"/>
    <mergeCell ref="E407:F407"/>
    <mergeCell ref="G407:H407"/>
    <mergeCell ref="A408:D408"/>
    <mergeCell ref="E408:F408"/>
    <mergeCell ref="G408:H408"/>
    <mergeCell ref="A403:D403"/>
    <mergeCell ref="E403:F403"/>
    <mergeCell ref="G403:H403"/>
    <mergeCell ref="A404:F404"/>
    <mergeCell ref="G404:H404"/>
    <mergeCell ref="A405:H405"/>
    <mergeCell ref="A428:D428"/>
    <mergeCell ref="F428:J428"/>
    <mergeCell ref="A413:H413"/>
    <mergeCell ref="A414:H414"/>
    <mergeCell ref="A415:H415"/>
    <mergeCell ref="A416:H416"/>
    <mergeCell ref="A427:D427"/>
    <mergeCell ref="F427:J427"/>
    <mergeCell ref="A409:D409"/>
    <mergeCell ref="E409:F409"/>
    <mergeCell ref="G409:H409"/>
    <mergeCell ref="A410:H410"/>
    <mergeCell ref="A411:H411"/>
    <mergeCell ref="A412:H4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5" orientation="portrait" r:id="rId1"/>
  <rowBreaks count="3" manualBreakCount="3">
    <brk id="85" max="9" man="1"/>
    <brk id="193" max="9" man="1"/>
    <brk id="303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E341-C1D4-46A4-A195-0B62536EAE2C}">
  <dimension ref="A2:M428"/>
  <sheetViews>
    <sheetView showGridLines="0" topLeftCell="A404" zoomScale="70" zoomScaleNormal="70" zoomScaleSheetLayoutView="55" workbookViewId="0">
      <selection activeCell="E430" sqref="E430"/>
    </sheetView>
  </sheetViews>
  <sheetFormatPr defaultColWidth="8.69921875" defaultRowHeight="22.8" x14ac:dyDescent="0.65"/>
  <cols>
    <col min="1" max="1" width="44.3984375" style="30" bestFit="1" customWidth="1"/>
    <col min="2" max="2" width="15.69921875" style="30" customWidth="1"/>
    <col min="3" max="3" width="1.19921875" style="30" customWidth="1"/>
    <col min="4" max="4" width="21.09765625" style="30" customWidth="1"/>
    <col min="5" max="5" width="15.8984375" style="30" customWidth="1"/>
    <col min="6" max="6" width="13.09765625" style="30" customWidth="1"/>
    <col min="7" max="7" width="11.3984375" style="31" customWidth="1"/>
    <col min="8" max="8" width="11.19921875" style="31" customWidth="1"/>
    <col min="9" max="9" width="13.8984375" style="31" customWidth="1"/>
    <col min="10" max="10" width="11.3984375" style="31" customWidth="1"/>
    <col min="11" max="11" width="10" style="30" customWidth="1"/>
    <col min="12" max="12" width="10.09765625" style="30" customWidth="1"/>
    <col min="13" max="16384" width="8.69921875" style="30"/>
  </cols>
  <sheetData>
    <row r="2" spans="1:12" x14ac:dyDescent="0.65">
      <c r="A2" s="202" t="s">
        <v>12</v>
      </c>
      <c r="B2" s="202"/>
      <c r="C2" s="202"/>
      <c r="D2" s="202"/>
      <c r="E2" s="202"/>
      <c r="F2" s="202"/>
      <c r="G2" s="202"/>
      <c r="H2" s="202"/>
      <c r="I2" s="202"/>
      <c r="J2" s="202"/>
      <c r="K2" s="32"/>
    </row>
    <row r="3" spans="1:12" x14ac:dyDescent="0.65">
      <c r="A3" s="202" t="s">
        <v>171</v>
      </c>
      <c r="B3" s="202"/>
      <c r="C3" s="202"/>
      <c r="D3" s="202"/>
      <c r="E3" s="202"/>
      <c r="F3" s="202"/>
      <c r="G3" s="202"/>
      <c r="H3" s="202"/>
      <c r="I3" s="202"/>
      <c r="J3" s="202"/>
      <c r="K3" s="32"/>
    </row>
    <row r="4" spans="1:12" x14ac:dyDescent="0.65">
      <c r="A4" s="33"/>
      <c r="B4" s="33"/>
      <c r="C4" s="33"/>
      <c r="D4" s="33"/>
      <c r="E4" s="33"/>
      <c r="F4" s="33"/>
      <c r="G4" s="32"/>
      <c r="H4" s="32"/>
      <c r="I4" s="32"/>
    </row>
    <row r="5" spans="1:12" ht="23.4" thickBot="1" x14ac:dyDescent="0.7"/>
    <row r="6" spans="1:12" s="36" customFormat="1" ht="23.4" thickBot="1" x14ac:dyDescent="0.7">
      <c r="A6" s="33" t="s">
        <v>0</v>
      </c>
      <c r="B6" s="33"/>
      <c r="C6" s="33"/>
      <c r="D6" s="34"/>
      <c r="E6" s="35"/>
      <c r="G6" s="32" t="s">
        <v>1</v>
      </c>
      <c r="H6" s="203"/>
      <c r="I6" s="204"/>
      <c r="J6" s="205"/>
      <c r="K6" s="30"/>
    </row>
    <row r="7" spans="1:12" ht="23.4" thickBot="1" x14ac:dyDescent="0.7"/>
    <row r="8" spans="1:12" s="36" customFormat="1" ht="23.4" thickBot="1" x14ac:dyDescent="0.7">
      <c r="A8" s="33" t="s">
        <v>19</v>
      </c>
      <c r="B8" s="33"/>
      <c r="C8" s="33"/>
      <c r="D8" s="37">
        <v>5</v>
      </c>
      <c r="E8" s="36" t="s">
        <v>49</v>
      </c>
      <c r="G8" s="32" t="s">
        <v>50</v>
      </c>
      <c r="H8" s="38"/>
      <c r="I8" s="37">
        <v>0</v>
      </c>
      <c r="J8" s="32" t="s">
        <v>2</v>
      </c>
    </row>
    <row r="9" spans="1:12" s="36" customFormat="1" x14ac:dyDescent="0.65">
      <c r="D9" s="35"/>
      <c r="E9" s="35"/>
      <c r="F9" s="35"/>
      <c r="G9" s="32"/>
      <c r="H9" s="32"/>
      <c r="I9" s="38"/>
      <c r="J9" s="38"/>
    </row>
    <row r="10" spans="1:12" s="36" customFormat="1" ht="45.6" x14ac:dyDescent="0.65">
      <c r="A10" s="39" t="s">
        <v>159</v>
      </c>
      <c r="B10" s="40"/>
      <c r="C10" s="40"/>
      <c r="D10" s="41">
        <f>IF(D8=2,12*7500*I8,IF(D8=5,12*6500*I8,IF(D8=1,12*7500*I8,IF(D8=2.5,12*6000*I8,"0"))))</f>
        <v>0</v>
      </c>
      <c r="E10" s="42" t="s">
        <v>4</v>
      </c>
      <c r="G10" s="38"/>
      <c r="H10" s="38"/>
      <c r="I10" s="38"/>
      <c r="J10" s="38"/>
    </row>
    <row r="11" spans="1:12" s="36" customFormat="1" ht="45.6" x14ac:dyDescent="0.65">
      <c r="A11" s="39" t="s">
        <v>58</v>
      </c>
      <c r="B11" s="41">
        <f>D10-B12</f>
        <v>0</v>
      </c>
      <c r="C11" s="43"/>
      <c r="D11" s="43"/>
      <c r="E11" s="42"/>
      <c r="G11" s="38"/>
      <c r="H11" s="38"/>
      <c r="I11" s="38"/>
      <c r="J11" s="38"/>
    </row>
    <row r="12" spans="1:12" s="36" customFormat="1" ht="45.6" x14ac:dyDescent="0.65">
      <c r="A12" s="44" t="s">
        <v>61</v>
      </c>
      <c r="B12" s="41">
        <f>SUM(B13:B14)</f>
        <v>0</v>
      </c>
      <c r="C12" s="43"/>
      <c r="D12" s="43"/>
      <c r="E12" s="42"/>
      <c r="G12" s="38"/>
      <c r="H12" s="38"/>
      <c r="I12" s="38"/>
      <c r="J12" s="38"/>
    </row>
    <row r="13" spans="1:12" s="47" customFormat="1" ht="24.6" x14ac:dyDescent="0.7">
      <c r="A13" s="45" t="s">
        <v>62</v>
      </c>
      <c r="B13" s="46">
        <f>I408</f>
        <v>0</v>
      </c>
      <c r="C13" s="43"/>
      <c r="E13" s="48"/>
      <c r="F13" s="49"/>
      <c r="G13" s="50"/>
      <c r="H13" s="50"/>
      <c r="I13" s="50"/>
      <c r="J13" s="51"/>
      <c r="K13" s="52"/>
      <c r="L13" s="52"/>
    </row>
    <row r="14" spans="1:12" s="47" customFormat="1" ht="24.6" x14ac:dyDescent="0.7">
      <c r="A14" s="45" t="s">
        <v>63</v>
      </c>
      <c r="B14" s="53">
        <f>I409</f>
        <v>0</v>
      </c>
      <c r="C14" s="43"/>
      <c r="E14" s="48"/>
      <c r="F14" s="49"/>
      <c r="G14" s="50"/>
      <c r="H14" s="50"/>
      <c r="I14" s="50"/>
      <c r="J14" s="51"/>
      <c r="K14" s="52"/>
      <c r="L14" s="52"/>
    </row>
    <row r="15" spans="1:12" s="36" customFormat="1" ht="24.6" x14ac:dyDescent="0.65">
      <c r="A15" s="40" t="s">
        <v>82</v>
      </c>
      <c r="B15" s="40"/>
      <c r="C15" s="40"/>
      <c r="D15" s="41">
        <f>SUM(B16:B17)</f>
        <v>0</v>
      </c>
      <c r="E15" s="42" t="s">
        <v>4</v>
      </c>
      <c r="G15" s="38"/>
      <c r="H15" s="38"/>
      <c r="I15" s="38"/>
      <c r="J15" s="38"/>
    </row>
    <row r="16" spans="1:12" ht="24.6" x14ac:dyDescent="0.65">
      <c r="A16" s="54" t="s">
        <v>62</v>
      </c>
      <c r="B16" s="55">
        <f>I78+I144+I212+I278+I344</f>
        <v>0</v>
      </c>
      <c r="C16" s="43"/>
      <c r="E16" s="56"/>
    </row>
    <row r="17" spans="1:10" ht="24.6" x14ac:dyDescent="0.65">
      <c r="A17" s="54" t="s">
        <v>63</v>
      </c>
      <c r="B17" s="55">
        <f>I110+I176+I244+I310+I376</f>
        <v>0</v>
      </c>
      <c r="C17" s="43"/>
      <c r="E17" s="56"/>
    </row>
    <row r="18" spans="1:10" ht="45.6" x14ac:dyDescent="0.65">
      <c r="A18" s="57" t="s">
        <v>59</v>
      </c>
      <c r="B18" s="43"/>
      <c r="C18" s="43"/>
      <c r="E18" s="56"/>
    </row>
    <row r="19" spans="1:10" ht="45.6" x14ac:dyDescent="0.65">
      <c r="A19" s="39" t="s">
        <v>161</v>
      </c>
      <c r="B19" s="43"/>
      <c r="C19" s="43"/>
      <c r="D19" s="58">
        <f>SUM(B20:B29)</f>
        <v>0</v>
      </c>
      <c r="E19" s="56"/>
    </row>
    <row r="20" spans="1:10" s="1" customFormat="1" ht="45.6" x14ac:dyDescent="0.65">
      <c r="A20" s="135" t="s">
        <v>162</v>
      </c>
      <c r="B20" s="136"/>
      <c r="C20" s="137"/>
      <c r="E20" s="138"/>
      <c r="G20" s="139"/>
      <c r="H20" s="139"/>
      <c r="I20" s="139"/>
      <c r="J20" s="139"/>
    </row>
    <row r="21" spans="1:10" s="1" customFormat="1" ht="45.6" x14ac:dyDescent="0.65">
      <c r="A21" s="135" t="s">
        <v>77</v>
      </c>
      <c r="B21" s="136"/>
      <c r="C21" s="137"/>
      <c r="E21" s="138"/>
      <c r="G21" s="139"/>
      <c r="H21" s="139"/>
      <c r="I21" s="139"/>
      <c r="J21" s="139"/>
    </row>
    <row r="22" spans="1:10" s="1" customFormat="1" ht="45.6" x14ac:dyDescent="0.65">
      <c r="A22" s="135" t="s">
        <v>135</v>
      </c>
      <c r="B22" s="136"/>
      <c r="C22" s="137"/>
      <c r="E22" s="138"/>
      <c r="G22" s="139"/>
      <c r="H22" s="139"/>
      <c r="I22" s="139"/>
      <c r="J22" s="139"/>
    </row>
    <row r="23" spans="1:10" s="1" customFormat="1" ht="45.6" x14ac:dyDescent="0.65">
      <c r="A23" s="135" t="s">
        <v>136</v>
      </c>
      <c r="B23" s="136"/>
      <c r="C23" s="137"/>
      <c r="E23" s="138"/>
      <c r="G23" s="139"/>
      <c r="H23" s="139"/>
      <c r="I23" s="139"/>
      <c r="J23" s="139"/>
    </row>
    <row r="24" spans="1:10" s="1" customFormat="1" ht="45.6" x14ac:dyDescent="0.65">
      <c r="A24" s="135" t="s">
        <v>163</v>
      </c>
      <c r="B24" s="136"/>
      <c r="C24" s="137"/>
      <c r="E24" s="138"/>
      <c r="G24" s="139"/>
      <c r="H24" s="139"/>
      <c r="I24" s="139"/>
      <c r="J24" s="139"/>
    </row>
    <row r="25" spans="1:10" s="1" customFormat="1" ht="45.6" x14ac:dyDescent="0.65">
      <c r="A25" s="135" t="s">
        <v>164</v>
      </c>
      <c r="B25" s="136"/>
      <c r="C25" s="137"/>
      <c r="E25" s="138"/>
      <c r="G25" s="139"/>
      <c r="H25" s="139"/>
      <c r="I25" s="139"/>
      <c r="J25" s="139"/>
    </row>
    <row r="26" spans="1:10" s="1" customFormat="1" ht="45.6" x14ac:dyDescent="0.65">
      <c r="A26" s="135" t="s">
        <v>165</v>
      </c>
      <c r="B26" s="136"/>
      <c r="C26" s="137"/>
      <c r="E26" s="138"/>
      <c r="G26" s="139"/>
      <c r="H26" s="139"/>
      <c r="I26" s="139"/>
      <c r="J26" s="139"/>
    </row>
    <row r="27" spans="1:10" s="1" customFormat="1" ht="45.6" x14ac:dyDescent="0.65">
      <c r="A27" s="135" t="s">
        <v>166</v>
      </c>
      <c r="B27" s="136"/>
      <c r="C27" s="137"/>
      <c r="E27" s="138"/>
      <c r="G27" s="139"/>
      <c r="H27" s="139"/>
      <c r="I27" s="139"/>
      <c r="J27" s="139"/>
    </row>
    <row r="28" spans="1:10" s="1" customFormat="1" ht="45.6" x14ac:dyDescent="0.65">
      <c r="A28" s="135" t="s">
        <v>167</v>
      </c>
      <c r="B28" s="136"/>
      <c r="C28" s="137"/>
      <c r="E28" s="138"/>
      <c r="G28" s="139"/>
      <c r="H28" s="139"/>
      <c r="I28" s="139"/>
      <c r="J28" s="139"/>
    </row>
    <row r="29" spans="1:10" s="1" customFormat="1" ht="45.6" x14ac:dyDescent="0.65">
      <c r="A29" s="135" t="s">
        <v>168</v>
      </c>
      <c r="B29" s="136"/>
      <c r="C29" s="137"/>
      <c r="E29" s="138"/>
      <c r="G29" s="139"/>
      <c r="H29" s="139"/>
      <c r="I29" s="139"/>
      <c r="J29" s="139"/>
    </row>
    <row r="30" spans="1:10" s="36" customFormat="1" ht="24.6" x14ac:dyDescent="0.65">
      <c r="A30" s="39" t="s">
        <v>172</v>
      </c>
      <c r="B30" s="59"/>
      <c r="C30" s="60"/>
      <c r="D30" s="58">
        <f>SUM(B31:B33)</f>
        <v>0</v>
      </c>
      <c r="E30" s="42" t="s">
        <v>4</v>
      </c>
      <c r="G30" s="38"/>
      <c r="H30" s="38"/>
      <c r="I30" s="38"/>
      <c r="J30" s="38"/>
    </row>
    <row r="31" spans="1:10" ht="24.6" x14ac:dyDescent="0.65">
      <c r="A31" s="54" t="s">
        <v>62</v>
      </c>
      <c r="B31" s="55">
        <f>I387</f>
        <v>0</v>
      </c>
      <c r="C31" s="43"/>
      <c r="E31" s="56"/>
    </row>
    <row r="32" spans="1:10" ht="24.6" x14ac:dyDescent="0.65">
      <c r="A32" s="54" t="s">
        <v>84</v>
      </c>
      <c r="B32" s="55">
        <f>I396</f>
        <v>0</v>
      </c>
      <c r="C32" s="43"/>
      <c r="E32" s="56"/>
    </row>
    <row r="33" spans="1:12" ht="24.6" x14ac:dyDescent="0.65">
      <c r="A33" s="54" t="s">
        <v>85</v>
      </c>
      <c r="B33" s="55">
        <f>I404</f>
        <v>0</v>
      </c>
      <c r="C33" s="43"/>
      <c r="E33" s="56"/>
    </row>
    <row r="34" spans="1:12" s="36" customFormat="1" x14ac:dyDescent="0.65">
      <c r="A34" s="40" t="s">
        <v>60</v>
      </c>
      <c r="B34" s="40"/>
      <c r="C34" s="40"/>
      <c r="D34" s="58">
        <f>SUM(B35:B36)</f>
        <v>0</v>
      </c>
      <c r="E34" s="42" t="s">
        <v>4</v>
      </c>
      <c r="G34" s="38"/>
      <c r="H34" s="38"/>
      <c r="I34" s="38"/>
      <c r="J34" s="38"/>
    </row>
    <row r="35" spans="1:12" s="36" customFormat="1" ht="24.6" x14ac:dyDescent="0.65">
      <c r="A35" s="54" t="s">
        <v>62</v>
      </c>
      <c r="B35" s="55">
        <f>I413</f>
        <v>0</v>
      </c>
      <c r="C35" s="43"/>
      <c r="E35" s="56"/>
      <c r="G35" s="38"/>
      <c r="H35" s="38"/>
      <c r="I35" s="38"/>
      <c r="J35" s="38"/>
    </row>
    <row r="36" spans="1:12" s="36" customFormat="1" ht="25.2" thickBot="1" x14ac:dyDescent="0.7">
      <c r="A36" s="54" t="s">
        <v>63</v>
      </c>
      <c r="B36" s="55">
        <f>I414</f>
        <v>0</v>
      </c>
      <c r="C36" s="43"/>
      <c r="E36" s="56"/>
      <c r="G36" s="38"/>
      <c r="H36" s="38"/>
      <c r="I36" s="38"/>
      <c r="J36" s="38"/>
    </row>
    <row r="37" spans="1:12" s="36" customFormat="1" ht="23.4" thickBot="1" x14ac:dyDescent="0.7">
      <c r="A37" s="40" t="s">
        <v>132</v>
      </c>
      <c r="B37" s="40"/>
      <c r="C37" s="40"/>
      <c r="D37" s="61">
        <f>B12+D15+D30+D34</f>
        <v>0</v>
      </c>
      <c r="E37" s="42" t="s">
        <v>4</v>
      </c>
      <c r="G37" s="38"/>
      <c r="H37" s="38"/>
      <c r="I37" s="38"/>
      <c r="J37" s="38"/>
    </row>
    <row r="38" spans="1:12" s="36" customFormat="1" ht="23.4" thickBot="1" x14ac:dyDescent="0.7">
      <c r="A38" s="40" t="s">
        <v>133</v>
      </c>
      <c r="B38" s="40"/>
      <c r="C38" s="40"/>
      <c r="D38" s="61">
        <f>D10+D15+D30+D34</f>
        <v>0</v>
      </c>
      <c r="E38" s="42" t="s">
        <v>4</v>
      </c>
      <c r="G38" s="38"/>
      <c r="H38" s="38"/>
      <c r="I38" s="38"/>
      <c r="J38" s="38"/>
    </row>
    <row r="39" spans="1:12" x14ac:dyDescent="0.65">
      <c r="A39" s="31" t="s">
        <v>3</v>
      </c>
      <c r="B39" s="31"/>
      <c r="C39" s="31"/>
      <c r="D39" s="62">
        <f>J378+J405+J415</f>
        <v>0</v>
      </c>
      <c r="E39" s="42" t="s">
        <v>4</v>
      </c>
    </row>
    <row r="40" spans="1:12" s="36" customFormat="1" ht="23.4" thickBot="1" x14ac:dyDescent="0.7">
      <c r="A40" s="36" t="s">
        <v>20</v>
      </c>
      <c r="D40" s="63">
        <f>D38+D39</f>
        <v>0</v>
      </c>
      <c r="E40" s="42" t="s">
        <v>4</v>
      </c>
      <c r="G40" s="38"/>
      <c r="H40" s="38"/>
      <c r="I40" s="38"/>
      <c r="J40" s="38"/>
    </row>
    <row r="41" spans="1:12" ht="23.4" thickTop="1" x14ac:dyDescent="0.65"/>
    <row r="42" spans="1:12" x14ac:dyDescent="0.65">
      <c r="K42" s="140"/>
      <c r="L42" s="140"/>
    </row>
    <row r="43" spans="1:12" s="36" customFormat="1" x14ac:dyDescent="0.65">
      <c r="A43" s="206" t="s">
        <v>5</v>
      </c>
      <c r="B43" s="206"/>
      <c r="C43" s="206"/>
      <c r="D43" s="206"/>
      <c r="E43" s="207" t="s">
        <v>51</v>
      </c>
      <c r="F43" s="207" t="s">
        <v>17</v>
      </c>
      <c r="G43" s="208" t="s">
        <v>52</v>
      </c>
      <c r="H43" s="208" t="s">
        <v>13</v>
      </c>
      <c r="I43" s="197" t="s">
        <v>53</v>
      </c>
      <c r="J43" s="197" t="s">
        <v>3</v>
      </c>
      <c r="K43" s="198" t="s">
        <v>55</v>
      </c>
      <c r="L43" s="198"/>
    </row>
    <row r="44" spans="1:12" s="36" customFormat="1" x14ac:dyDescent="0.65">
      <c r="A44" s="206"/>
      <c r="B44" s="206"/>
      <c r="C44" s="206"/>
      <c r="D44" s="206"/>
      <c r="E44" s="207"/>
      <c r="F44" s="207"/>
      <c r="G44" s="208"/>
      <c r="H44" s="208"/>
      <c r="I44" s="197"/>
      <c r="J44" s="197"/>
      <c r="K44" s="64" t="s">
        <v>14</v>
      </c>
      <c r="L44" s="64" t="s">
        <v>15</v>
      </c>
    </row>
    <row r="45" spans="1:12" x14ac:dyDescent="0.65">
      <c r="A45" s="199" t="s">
        <v>83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</row>
    <row r="46" spans="1:12" x14ac:dyDescent="0.65">
      <c r="A46" s="165" t="s">
        <v>78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</row>
    <row r="47" spans="1:12" x14ac:dyDescent="0.65">
      <c r="A47" s="200" t="s">
        <v>173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</row>
    <row r="48" spans="1:12" x14ac:dyDescent="0.65">
      <c r="A48" s="201" t="s">
        <v>47</v>
      </c>
      <c r="B48" s="201"/>
      <c r="C48" s="201"/>
      <c r="D48" s="201"/>
      <c r="E48" s="65"/>
      <c r="F48" s="66"/>
      <c r="G48" s="67"/>
      <c r="H48" s="67"/>
      <c r="I48" s="132">
        <f>SUM(I49:I53)</f>
        <v>0</v>
      </c>
      <c r="J48" s="67"/>
      <c r="K48" s="69"/>
      <c r="L48" s="69"/>
    </row>
    <row r="49" spans="1:12" x14ac:dyDescent="0.65">
      <c r="A49" s="191" t="s">
        <v>34</v>
      </c>
      <c r="B49" s="191"/>
      <c r="C49" s="191"/>
      <c r="D49" s="191"/>
      <c r="E49" s="70"/>
      <c r="F49" s="71"/>
      <c r="G49" s="72"/>
      <c r="H49" s="73"/>
      <c r="I49" s="132">
        <f t="shared" ref="I49:I78" si="0">SUM(I50:I54)</f>
        <v>0</v>
      </c>
      <c r="J49" s="67"/>
      <c r="K49" s="69"/>
      <c r="L49" s="69"/>
    </row>
    <row r="50" spans="1:12" x14ac:dyDescent="0.65">
      <c r="A50" s="191" t="s">
        <v>34</v>
      </c>
      <c r="B50" s="191"/>
      <c r="C50" s="191"/>
      <c r="D50" s="191"/>
      <c r="E50" s="70"/>
      <c r="F50" s="71"/>
      <c r="G50" s="72"/>
      <c r="H50" s="73"/>
      <c r="I50" s="132">
        <f t="shared" si="0"/>
        <v>0</v>
      </c>
      <c r="J50" s="67"/>
      <c r="K50" s="69"/>
      <c r="L50" s="69"/>
    </row>
    <row r="51" spans="1:12" x14ac:dyDescent="0.65">
      <c r="A51" s="191" t="s">
        <v>34</v>
      </c>
      <c r="B51" s="191"/>
      <c r="C51" s="191"/>
      <c r="D51" s="191"/>
      <c r="E51" s="70"/>
      <c r="F51" s="71"/>
      <c r="G51" s="72"/>
      <c r="H51" s="73"/>
      <c r="I51" s="132">
        <f t="shared" si="0"/>
        <v>0</v>
      </c>
      <c r="J51" s="67"/>
      <c r="K51" s="69"/>
      <c r="L51" s="69"/>
    </row>
    <row r="52" spans="1:12" x14ac:dyDescent="0.65">
      <c r="A52" s="191" t="s">
        <v>34</v>
      </c>
      <c r="B52" s="191"/>
      <c r="C52" s="191"/>
      <c r="D52" s="191"/>
      <c r="E52" s="70"/>
      <c r="F52" s="71"/>
      <c r="G52" s="72"/>
      <c r="H52" s="73"/>
      <c r="I52" s="132">
        <f t="shared" si="0"/>
        <v>0</v>
      </c>
      <c r="J52" s="67"/>
      <c r="K52" s="69"/>
      <c r="L52" s="69"/>
    </row>
    <row r="53" spans="1:12" x14ac:dyDescent="0.65">
      <c r="A53" s="191" t="s">
        <v>34</v>
      </c>
      <c r="B53" s="191"/>
      <c r="C53" s="191"/>
      <c r="D53" s="191"/>
      <c r="E53" s="70"/>
      <c r="F53" s="71"/>
      <c r="G53" s="72"/>
      <c r="H53" s="73"/>
      <c r="I53" s="132">
        <f t="shared" si="0"/>
        <v>0</v>
      </c>
      <c r="J53" s="67"/>
      <c r="K53" s="69"/>
      <c r="L53" s="69"/>
    </row>
    <row r="54" spans="1:12" x14ac:dyDescent="0.65">
      <c r="A54" s="193" t="s">
        <v>35</v>
      </c>
      <c r="B54" s="193"/>
      <c r="C54" s="193"/>
      <c r="D54" s="193"/>
      <c r="E54" s="70"/>
      <c r="F54" s="71"/>
      <c r="G54" s="74"/>
      <c r="H54" s="73"/>
      <c r="I54" s="132">
        <f t="shared" si="0"/>
        <v>0</v>
      </c>
      <c r="J54" s="67"/>
      <c r="K54" s="69"/>
      <c r="L54" s="69"/>
    </row>
    <row r="55" spans="1:12" x14ac:dyDescent="0.65">
      <c r="A55" s="191" t="s">
        <v>34</v>
      </c>
      <c r="B55" s="191"/>
      <c r="C55" s="191"/>
      <c r="D55" s="191"/>
      <c r="E55" s="70"/>
      <c r="F55" s="71"/>
      <c r="G55" s="68"/>
      <c r="H55" s="73"/>
      <c r="I55" s="132">
        <f t="shared" si="0"/>
        <v>0</v>
      </c>
      <c r="J55" s="67"/>
      <c r="K55" s="69"/>
      <c r="L55" s="69"/>
    </row>
    <row r="56" spans="1:12" x14ac:dyDescent="0.65">
      <c r="A56" s="191" t="s">
        <v>34</v>
      </c>
      <c r="B56" s="191"/>
      <c r="C56" s="191"/>
      <c r="D56" s="191"/>
      <c r="E56" s="70"/>
      <c r="F56" s="71"/>
      <c r="G56" s="68"/>
      <c r="H56" s="73"/>
      <c r="I56" s="132">
        <f t="shared" si="0"/>
        <v>0</v>
      </c>
      <c r="J56" s="67"/>
      <c r="K56" s="69"/>
      <c r="L56" s="69"/>
    </row>
    <row r="57" spans="1:12" x14ac:dyDescent="0.65">
      <c r="A57" s="191" t="s">
        <v>34</v>
      </c>
      <c r="B57" s="191"/>
      <c r="C57" s="191"/>
      <c r="D57" s="191"/>
      <c r="E57" s="70"/>
      <c r="F57" s="71"/>
      <c r="G57" s="68"/>
      <c r="H57" s="73"/>
      <c r="I57" s="132">
        <f t="shared" si="0"/>
        <v>0</v>
      </c>
      <c r="J57" s="67"/>
      <c r="K57" s="69"/>
      <c r="L57" s="69"/>
    </row>
    <row r="58" spans="1:12" x14ac:dyDescent="0.65">
      <c r="A58" s="191" t="s">
        <v>34</v>
      </c>
      <c r="B58" s="191"/>
      <c r="C58" s="191"/>
      <c r="D58" s="191"/>
      <c r="E58" s="70"/>
      <c r="F58" s="71"/>
      <c r="G58" s="68"/>
      <c r="H58" s="73"/>
      <c r="I58" s="132">
        <f t="shared" si="0"/>
        <v>0</v>
      </c>
      <c r="J58" s="67"/>
      <c r="K58" s="69"/>
      <c r="L58" s="69"/>
    </row>
    <row r="59" spans="1:12" x14ac:dyDescent="0.65">
      <c r="A59" s="191" t="s">
        <v>34</v>
      </c>
      <c r="B59" s="191"/>
      <c r="C59" s="191"/>
      <c r="D59" s="191"/>
      <c r="E59" s="70"/>
      <c r="F59" s="71"/>
      <c r="G59" s="74"/>
      <c r="H59" s="73"/>
      <c r="I59" s="132">
        <f t="shared" si="0"/>
        <v>0</v>
      </c>
      <c r="J59" s="67"/>
      <c r="K59" s="69"/>
      <c r="L59" s="69"/>
    </row>
    <row r="60" spans="1:12" x14ac:dyDescent="0.65">
      <c r="A60" s="193" t="s">
        <v>36</v>
      </c>
      <c r="B60" s="193"/>
      <c r="C60" s="193"/>
      <c r="D60" s="193"/>
      <c r="E60" s="70"/>
      <c r="F60" s="71"/>
      <c r="G60" s="74"/>
      <c r="H60" s="73"/>
      <c r="I60" s="132">
        <f t="shared" si="0"/>
        <v>0</v>
      </c>
      <c r="J60" s="67"/>
      <c r="K60" s="69"/>
      <c r="L60" s="69"/>
    </row>
    <row r="61" spans="1:12" x14ac:dyDescent="0.65">
      <c r="A61" s="191" t="s">
        <v>34</v>
      </c>
      <c r="B61" s="191"/>
      <c r="C61" s="191"/>
      <c r="D61" s="191"/>
      <c r="E61" s="70"/>
      <c r="F61" s="71"/>
      <c r="G61" s="68"/>
      <c r="H61" s="73"/>
      <c r="I61" s="132">
        <f t="shared" si="0"/>
        <v>0</v>
      </c>
      <c r="J61" s="67"/>
      <c r="K61" s="69"/>
      <c r="L61" s="69"/>
    </row>
    <row r="62" spans="1:12" x14ac:dyDescent="0.65">
      <c r="A62" s="191" t="s">
        <v>34</v>
      </c>
      <c r="B62" s="191"/>
      <c r="C62" s="191"/>
      <c r="D62" s="191"/>
      <c r="E62" s="70"/>
      <c r="F62" s="71"/>
      <c r="G62" s="68"/>
      <c r="H62" s="73"/>
      <c r="I62" s="132">
        <f t="shared" si="0"/>
        <v>0</v>
      </c>
      <c r="J62" s="67"/>
      <c r="K62" s="69"/>
      <c r="L62" s="69"/>
    </row>
    <row r="63" spans="1:12" x14ac:dyDescent="0.65">
      <c r="A63" s="191" t="s">
        <v>34</v>
      </c>
      <c r="B63" s="191"/>
      <c r="C63" s="191"/>
      <c r="D63" s="191"/>
      <c r="E63" s="70"/>
      <c r="F63" s="71"/>
      <c r="G63" s="68"/>
      <c r="H63" s="73"/>
      <c r="I63" s="132">
        <f t="shared" si="0"/>
        <v>0</v>
      </c>
      <c r="J63" s="67"/>
      <c r="K63" s="69"/>
      <c r="L63" s="69"/>
    </row>
    <row r="64" spans="1:12" x14ac:dyDescent="0.65">
      <c r="A64" s="191" t="s">
        <v>34</v>
      </c>
      <c r="B64" s="191"/>
      <c r="C64" s="191"/>
      <c r="D64" s="191"/>
      <c r="E64" s="70"/>
      <c r="F64" s="71"/>
      <c r="G64" s="68"/>
      <c r="H64" s="73"/>
      <c r="I64" s="132">
        <f t="shared" si="0"/>
        <v>0</v>
      </c>
      <c r="J64" s="67"/>
      <c r="K64" s="69"/>
      <c r="L64" s="69"/>
    </row>
    <row r="65" spans="1:12" x14ac:dyDescent="0.65">
      <c r="A65" s="191" t="s">
        <v>34</v>
      </c>
      <c r="B65" s="191"/>
      <c r="C65" s="191"/>
      <c r="D65" s="191"/>
      <c r="E65" s="70"/>
      <c r="F65" s="71"/>
      <c r="G65" s="75"/>
      <c r="H65" s="75"/>
      <c r="I65" s="132">
        <f t="shared" si="0"/>
        <v>0</v>
      </c>
      <c r="J65" s="67"/>
      <c r="K65" s="69"/>
      <c r="L65" s="69"/>
    </row>
    <row r="66" spans="1:12" x14ac:dyDescent="0.65">
      <c r="A66" s="194" t="s">
        <v>37</v>
      </c>
      <c r="B66" s="195"/>
      <c r="C66" s="195"/>
      <c r="D66" s="196"/>
      <c r="E66" s="70"/>
      <c r="F66" s="71"/>
      <c r="G66" s="75"/>
      <c r="H66" s="75"/>
      <c r="I66" s="132">
        <f t="shared" si="0"/>
        <v>0</v>
      </c>
      <c r="J66" s="67"/>
      <c r="K66" s="69"/>
      <c r="L66" s="69"/>
    </row>
    <row r="67" spans="1:12" x14ac:dyDescent="0.65">
      <c r="A67" s="192" t="s">
        <v>34</v>
      </c>
      <c r="B67" s="192"/>
      <c r="C67" s="192"/>
      <c r="D67" s="192"/>
      <c r="E67" s="70"/>
      <c r="F67" s="71"/>
      <c r="G67" s="68"/>
      <c r="H67" s="73"/>
      <c r="I67" s="132">
        <f t="shared" si="0"/>
        <v>0</v>
      </c>
      <c r="J67" s="67"/>
      <c r="K67" s="69"/>
      <c r="L67" s="69"/>
    </row>
    <row r="68" spans="1:12" x14ac:dyDescent="0.65">
      <c r="A68" s="192" t="s">
        <v>34</v>
      </c>
      <c r="B68" s="192"/>
      <c r="C68" s="192"/>
      <c r="D68" s="192"/>
      <c r="E68" s="70"/>
      <c r="F68" s="71"/>
      <c r="G68" s="68"/>
      <c r="H68" s="73"/>
      <c r="I68" s="132">
        <f t="shared" si="0"/>
        <v>0</v>
      </c>
      <c r="J68" s="67"/>
      <c r="K68" s="69"/>
      <c r="L68" s="69"/>
    </row>
    <row r="69" spans="1:12" x14ac:dyDescent="0.65">
      <c r="A69" s="192" t="s">
        <v>34</v>
      </c>
      <c r="B69" s="192"/>
      <c r="C69" s="192"/>
      <c r="D69" s="192"/>
      <c r="E69" s="70"/>
      <c r="F69" s="71"/>
      <c r="G69" s="68"/>
      <c r="H69" s="73"/>
      <c r="I69" s="132">
        <f t="shared" si="0"/>
        <v>0</v>
      </c>
      <c r="J69" s="67"/>
      <c r="K69" s="69"/>
      <c r="L69" s="69"/>
    </row>
    <row r="70" spans="1:12" x14ac:dyDescent="0.65">
      <c r="A70" s="192" t="s">
        <v>34</v>
      </c>
      <c r="B70" s="192"/>
      <c r="C70" s="192"/>
      <c r="D70" s="192"/>
      <c r="E70" s="70"/>
      <c r="F70" s="71"/>
      <c r="G70" s="68"/>
      <c r="H70" s="73"/>
      <c r="I70" s="132">
        <f t="shared" si="0"/>
        <v>0</v>
      </c>
      <c r="J70" s="67"/>
      <c r="K70" s="69"/>
      <c r="L70" s="69"/>
    </row>
    <row r="71" spans="1:12" x14ac:dyDescent="0.65">
      <c r="A71" s="191" t="s">
        <v>34</v>
      </c>
      <c r="B71" s="191"/>
      <c r="C71" s="191"/>
      <c r="D71" s="191"/>
      <c r="E71" s="70"/>
      <c r="F71" s="71"/>
      <c r="G71" s="68"/>
      <c r="H71" s="73"/>
      <c r="I71" s="132">
        <f t="shared" si="0"/>
        <v>0</v>
      </c>
      <c r="J71" s="67"/>
      <c r="K71" s="69"/>
      <c r="L71" s="69"/>
    </row>
    <row r="72" spans="1:12" x14ac:dyDescent="0.65">
      <c r="A72" s="193" t="s">
        <v>38</v>
      </c>
      <c r="B72" s="193"/>
      <c r="C72" s="193"/>
      <c r="D72" s="193"/>
      <c r="E72" s="70"/>
      <c r="F72" s="71"/>
      <c r="G72" s="68"/>
      <c r="H72" s="73"/>
      <c r="I72" s="132">
        <f t="shared" si="0"/>
        <v>0</v>
      </c>
      <c r="J72" s="67"/>
      <c r="K72" s="69"/>
      <c r="L72" s="69"/>
    </row>
    <row r="73" spans="1:12" x14ac:dyDescent="0.65">
      <c r="A73" s="191" t="s">
        <v>34</v>
      </c>
      <c r="B73" s="191"/>
      <c r="C73" s="191"/>
      <c r="D73" s="191"/>
      <c r="E73" s="70"/>
      <c r="F73" s="71"/>
      <c r="G73" s="68"/>
      <c r="H73" s="73"/>
      <c r="I73" s="132">
        <f t="shared" si="0"/>
        <v>0</v>
      </c>
      <c r="J73" s="67"/>
      <c r="K73" s="69"/>
      <c r="L73" s="69"/>
    </row>
    <row r="74" spans="1:12" x14ac:dyDescent="0.65">
      <c r="A74" s="191" t="s">
        <v>34</v>
      </c>
      <c r="B74" s="191"/>
      <c r="C74" s="191"/>
      <c r="D74" s="191"/>
      <c r="E74" s="70"/>
      <c r="F74" s="71"/>
      <c r="G74" s="68"/>
      <c r="H74" s="73"/>
      <c r="I74" s="132">
        <f t="shared" si="0"/>
        <v>0</v>
      </c>
      <c r="J74" s="67"/>
      <c r="K74" s="69"/>
      <c r="L74" s="69"/>
    </row>
    <row r="75" spans="1:12" x14ac:dyDescent="0.65">
      <c r="A75" s="191" t="s">
        <v>34</v>
      </c>
      <c r="B75" s="191"/>
      <c r="C75" s="191"/>
      <c r="D75" s="191"/>
      <c r="E75" s="70"/>
      <c r="F75" s="71"/>
      <c r="G75" s="68"/>
      <c r="H75" s="73"/>
      <c r="I75" s="132">
        <f t="shared" si="0"/>
        <v>0</v>
      </c>
      <c r="J75" s="67"/>
      <c r="K75" s="69"/>
      <c r="L75" s="69"/>
    </row>
    <row r="76" spans="1:12" x14ac:dyDescent="0.65">
      <c r="A76" s="191" t="s">
        <v>34</v>
      </c>
      <c r="B76" s="191"/>
      <c r="C76" s="191"/>
      <c r="D76" s="191"/>
      <c r="E76" s="70"/>
      <c r="F76" s="71"/>
      <c r="G76" s="68"/>
      <c r="H76" s="73"/>
      <c r="I76" s="132">
        <f t="shared" si="0"/>
        <v>0</v>
      </c>
      <c r="J76" s="67"/>
      <c r="K76" s="69"/>
      <c r="L76" s="69"/>
    </row>
    <row r="77" spans="1:12" x14ac:dyDescent="0.65">
      <c r="A77" s="191" t="s">
        <v>34</v>
      </c>
      <c r="B77" s="191"/>
      <c r="C77" s="191"/>
      <c r="D77" s="191"/>
      <c r="E77" s="70"/>
      <c r="F77" s="71"/>
      <c r="G77" s="75"/>
      <c r="H77" s="73"/>
      <c r="I77" s="132">
        <f t="shared" si="0"/>
        <v>0</v>
      </c>
      <c r="J77" s="67"/>
      <c r="K77" s="69"/>
      <c r="L77" s="69"/>
    </row>
    <row r="78" spans="1:12" x14ac:dyDescent="0.65">
      <c r="A78" s="175" t="s">
        <v>185</v>
      </c>
      <c r="B78" s="175"/>
      <c r="C78" s="175"/>
      <c r="D78" s="175"/>
      <c r="E78" s="175"/>
      <c r="F78" s="175"/>
      <c r="G78" s="175"/>
      <c r="H78" s="175"/>
      <c r="I78" s="132">
        <f t="shared" si="0"/>
        <v>0</v>
      </c>
      <c r="J78" s="77">
        <f>SUM(J48:J77)</f>
        <v>0</v>
      </c>
      <c r="K78" s="69"/>
      <c r="L78" s="69"/>
    </row>
    <row r="79" spans="1:12" x14ac:dyDescent="0.65">
      <c r="A79" s="165" t="s">
        <v>174</v>
      </c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</row>
    <row r="80" spans="1:12" x14ac:dyDescent="0.65">
      <c r="A80" s="186" t="s">
        <v>39</v>
      </c>
      <c r="B80" s="186"/>
      <c r="C80" s="186"/>
      <c r="D80" s="186"/>
      <c r="E80" s="78"/>
      <c r="F80" s="79"/>
      <c r="G80" s="80"/>
      <c r="H80" s="80"/>
      <c r="I80" s="68">
        <f>SUM(I81:I85)</f>
        <v>0</v>
      </c>
      <c r="J80" s="67"/>
      <c r="K80" s="81"/>
      <c r="L80" s="81"/>
    </row>
    <row r="81" spans="1:12" x14ac:dyDescent="0.65">
      <c r="A81" s="179" t="s">
        <v>34</v>
      </c>
      <c r="B81" s="179"/>
      <c r="C81" s="179"/>
      <c r="D81" s="179"/>
      <c r="E81" s="70"/>
      <c r="F81" s="71"/>
      <c r="G81" s="72"/>
      <c r="H81" s="73"/>
      <c r="I81" s="68">
        <f>F81*G81*H81</f>
        <v>0</v>
      </c>
      <c r="J81" s="82"/>
      <c r="K81" s="69"/>
      <c r="L81" s="69"/>
    </row>
    <row r="82" spans="1:12" x14ac:dyDescent="0.65">
      <c r="A82" s="179" t="s">
        <v>34</v>
      </c>
      <c r="B82" s="179"/>
      <c r="C82" s="179"/>
      <c r="D82" s="179"/>
      <c r="E82" s="70"/>
      <c r="F82" s="71"/>
      <c r="G82" s="72"/>
      <c r="H82" s="73"/>
      <c r="I82" s="68">
        <f t="shared" ref="I82:I109" si="1">F82*G82*H82</f>
        <v>0</v>
      </c>
      <c r="J82" s="82"/>
      <c r="K82" s="69"/>
      <c r="L82" s="69"/>
    </row>
    <row r="83" spans="1:12" x14ac:dyDescent="0.65">
      <c r="A83" s="179" t="s">
        <v>34</v>
      </c>
      <c r="B83" s="179"/>
      <c r="C83" s="179"/>
      <c r="D83" s="179"/>
      <c r="E83" s="70"/>
      <c r="F83" s="71"/>
      <c r="G83" s="72"/>
      <c r="H83" s="73"/>
      <c r="I83" s="68">
        <f t="shared" si="1"/>
        <v>0</v>
      </c>
      <c r="J83" s="82"/>
      <c r="K83" s="69"/>
      <c r="L83" s="69"/>
    </row>
    <row r="84" spans="1:12" x14ac:dyDescent="0.65">
      <c r="A84" s="179" t="s">
        <v>34</v>
      </c>
      <c r="B84" s="179"/>
      <c r="C84" s="179"/>
      <c r="D84" s="179"/>
      <c r="E84" s="70"/>
      <c r="F84" s="71"/>
      <c r="G84" s="72"/>
      <c r="H84" s="73"/>
      <c r="I84" s="68">
        <f t="shared" si="1"/>
        <v>0</v>
      </c>
      <c r="J84" s="82"/>
      <c r="K84" s="69"/>
      <c r="L84" s="69"/>
    </row>
    <row r="85" spans="1:12" x14ac:dyDescent="0.65">
      <c r="A85" s="179" t="s">
        <v>34</v>
      </c>
      <c r="B85" s="179"/>
      <c r="C85" s="179"/>
      <c r="D85" s="179"/>
      <c r="E85" s="70"/>
      <c r="F85" s="71"/>
      <c r="G85" s="75"/>
      <c r="H85" s="73"/>
      <c r="I85" s="68">
        <f t="shared" si="1"/>
        <v>0</v>
      </c>
      <c r="J85" s="82"/>
      <c r="K85" s="81"/>
      <c r="L85" s="81"/>
    </row>
    <row r="86" spans="1:12" x14ac:dyDescent="0.65">
      <c r="A86" s="180" t="s">
        <v>40</v>
      </c>
      <c r="B86" s="180"/>
      <c r="C86" s="180"/>
      <c r="D86" s="180"/>
      <c r="E86" s="70"/>
      <c r="F86" s="71"/>
      <c r="G86" s="75"/>
      <c r="H86" s="73"/>
      <c r="I86" s="68">
        <f>SUM(I87:I91)</f>
        <v>0</v>
      </c>
      <c r="J86" s="82"/>
      <c r="K86" s="69"/>
      <c r="L86" s="69"/>
    </row>
    <row r="87" spans="1:12" x14ac:dyDescent="0.65">
      <c r="A87" s="179" t="s">
        <v>34</v>
      </c>
      <c r="B87" s="179"/>
      <c r="C87" s="179"/>
      <c r="D87" s="179"/>
      <c r="E87" s="70"/>
      <c r="F87" s="71"/>
      <c r="G87" s="75"/>
      <c r="H87" s="73"/>
      <c r="I87" s="68">
        <f t="shared" si="1"/>
        <v>0</v>
      </c>
      <c r="J87" s="82"/>
      <c r="K87" s="69"/>
      <c r="L87" s="69"/>
    </row>
    <row r="88" spans="1:12" x14ac:dyDescent="0.65">
      <c r="A88" s="179" t="s">
        <v>34</v>
      </c>
      <c r="B88" s="179"/>
      <c r="C88" s="179"/>
      <c r="D88" s="179"/>
      <c r="E88" s="70"/>
      <c r="F88" s="71"/>
      <c r="G88" s="75"/>
      <c r="H88" s="73"/>
      <c r="I88" s="68">
        <f t="shared" si="1"/>
        <v>0</v>
      </c>
      <c r="J88" s="82"/>
      <c r="K88" s="69"/>
      <c r="L88" s="69"/>
    </row>
    <row r="89" spans="1:12" x14ac:dyDescent="0.65">
      <c r="A89" s="179" t="s">
        <v>34</v>
      </c>
      <c r="B89" s="179"/>
      <c r="C89" s="179"/>
      <c r="D89" s="179"/>
      <c r="E89" s="70"/>
      <c r="F89" s="71"/>
      <c r="G89" s="75"/>
      <c r="H89" s="73"/>
      <c r="I89" s="68">
        <f t="shared" si="1"/>
        <v>0</v>
      </c>
      <c r="J89" s="82"/>
      <c r="K89" s="69"/>
      <c r="L89" s="69"/>
    </row>
    <row r="90" spans="1:12" x14ac:dyDescent="0.65">
      <c r="A90" s="179" t="s">
        <v>34</v>
      </c>
      <c r="B90" s="179"/>
      <c r="C90" s="179"/>
      <c r="D90" s="179"/>
      <c r="E90" s="70"/>
      <c r="F90" s="71"/>
      <c r="G90" s="75"/>
      <c r="H90" s="73"/>
      <c r="I90" s="68">
        <f t="shared" si="1"/>
        <v>0</v>
      </c>
      <c r="J90" s="82"/>
      <c r="K90" s="69"/>
      <c r="L90" s="69"/>
    </row>
    <row r="91" spans="1:12" x14ac:dyDescent="0.65">
      <c r="A91" s="184" t="s">
        <v>34</v>
      </c>
      <c r="B91" s="184"/>
      <c r="C91" s="184"/>
      <c r="D91" s="184"/>
      <c r="E91" s="83"/>
      <c r="F91" s="71"/>
      <c r="G91" s="68"/>
      <c r="H91" s="73"/>
      <c r="I91" s="68">
        <f t="shared" si="1"/>
        <v>0</v>
      </c>
      <c r="J91" s="82"/>
      <c r="K91" s="69"/>
      <c r="L91" s="69"/>
    </row>
    <row r="92" spans="1:12" x14ac:dyDescent="0.65">
      <c r="A92" s="185" t="s">
        <v>41</v>
      </c>
      <c r="B92" s="185"/>
      <c r="C92" s="185"/>
      <c r="D92" s="185"/>
      <c r="E92" s="83"/>
      <c r="F92" s="71"/>
      <c r="G92" s="68"/>
      <c r="H92" s="73"/>
      <c r="I92" s="68">
        <f>SUM(I93:I97)</f>
        <v>0</v>
      </c>
      <c r="J92" s="82"/>
      <c r="K92" s="69"/>
      <c r="L92" s="69"/>
    </row>
    <row r="93" spans="1:12" x14ac:dyDescent="0.65">
      <c r="A93" s="179" t="s">
        <v>34</v>
      </c>
      <c r="B93" s="179"/>
      <c r="C93" s="179"/>
      <c r="D93" s="179"/>
      <c r="E93" s="83"/>
      <c r="F93" s="71"/>
      <c r="G93" s="68"/>
      <c r="H93" s="73"/>
      <c r="I93" s="68">
        <f t="shared" si="1"/>
        <v>0</v>
      </c>
      <c r="J93" s="82"/>
      <c r="K93" s="69"/>
      <c r="L93" s="69"/>
    </row>
    <row r="94" spans="1:12" x14ac:dyDescent="0.65">
      <c r="A94" s="179" t="s">
        <v>34</v>
      </c>
      <c r="B94" s="179"/>
      <c r="C94" s="179"/>
      <c r="D94" s="179"/>
      <c r="E94" s="83"/>
      <c r="F94" s="71"/>
      <c r="G94" s="68"/>
      <c r="H94" s="73"/>
      <c r="I94" s="68">
        <f t="shared" si="1"/>
        <v>0</v>
      </c>
      <c r="J94" s="82"/>
      <c r="K94" s="69"/>
      <c r="L94" s="69"/>
    </row>
    <row r="95" spans="1:12" x14ac:dyDescent="0.65">
      <c r="A95" s="179" t="s">
        <v>34</v>
      </c>
      <c r="B95" s="179"/>
      <c r="C95" s="179"/>
      <c r="D95" s="179"/>
      <c r="E95" s="83"/>
      <c r="F95" s="71"/>
      <c r="G95" s="68"/>
      <c r="H95" s="73"/>
      <c r="I95" s="68">
        <f t="shared" si="1"/>
        <v>0</v>
      </c>
      <c r="J95" s="82"/>
      <c r="K95" s="69"/>
      <c r="L95" s="69"/>
    </row>
    <row r="96" spans="1:12" x14ac:dyDescent="0.65">
      <c r="A96" s="179" t="s">
        <v>34</v>
      </c>
      <c r="B96" s="179"/>
      <c r="C96" s="179"/>
      <c r="D96" s="179"/>
      <c r="E96" s="83"/>
      <c r="F96" s="71"/>
      <c r="G96" s="68"/>
      <c r="H96" s="73"/>
      <c r="I96" s="68">
        <f t="shared" si="1"/>
        <v>0</v>
      </c>
      <c r="J96" s="82"/>
      <c r="K96" s="69"/>
      <c r="L96" s="69"/>
    </row>
    <row r="97" spans="1:12" x14ac:dyDescent="0.65">
      <c r="A97" s="179" t="s">
        <v>34</v>
      </c>
      <c r="B97" s="179"/>
      <c r="C97" s="179"/>
      <c r="D97" s="179"/>
      <c r="E97" s="83"/>
      <c r="F97" s="71"/>
      <c r="G97" s="68"/>
      <c r="H97" s="73"/>
      <c r="I97" s="68">
        <f t="shared" si="1"/>
        <v>0</v>
      </c>
      <c r="J97" s="82"/>
      <c r="K97" s="69"/>
      <c r="L97" s="69"/>
    </row>
    <row r="98" spans="1:12" x14ac:dyDescent="0.65">
      <c r="A98" s="180" t="s">
        <v>42</v>
      </c>
      <c r="B98" s="180"/>
      <c r="C98" s="180"/>
      <c r="D98" s="180"/>
      <c r="E98" s="83"/>
      <c r="F98" s="71"/>
      <c r="G98" s="75"/>
      <c r="H98" s="73"/>
      <c r="I98" s="68">
        <f>SUM(I99:I103)</f>
        <v>0</v>
      </c>
      <c r="J98" s="82"/>
      <c r="K98" s="69"/>
      <c r="L98" s="69"/>
    </row>
    <row r="99" spans="1:12" x14ac:dyDescent="0.65">
      <c r="A99" s="181" t="s">
        <v>34</v>
      </c>
      <c r="B99" s="182"/>
      <c r="C99" s="182"/>
      <c r="D99" s="183"/>
      <c r="E99" s="83"/>
      <c r="F99" s="71"/>
      <c r="G99" s="73"/>
      <c r="H99" s="73"/>
      <c r="I99" s="68">
        <f t="shared" si="1"/>
        <v>0</v>
      </c>
      <c r="J99" s="82"/>
      <c r="K99" s="69"/>
      <c r="L99" s="69"/>
    </row>
    <row r="100" spans="1:12" x14ac:dyDescent="0.65">
      <c r="A100" s="181" t="s">
        <v>34</v>
      </c>
      <c r="B100" s="182"/>
      <c r="C100" s="182"/>
      <c r="D100" s="183"/>
      <c r="E100" s="83"/>
      <c r="F100" s="71"/>
      <c r="G100" s="73"/>
      <c r="H100" s="73"/>
      <c r="I100" s="68">
        <f t="shared" si="1"/>
        <v>0</v>
      </c>
      <c r="J100" s="82"/>
      <c r="K100" s="69"/>
      <c r="L100" s="69"/>
    </row>
    <row r="101" spans="1:12" x14ac:dyDescent="0.65">
      <c r="A101" s="181" t="s">
        <v>34</v>
      </c>
      <c r="B101" s="182"/>
      <c r="C101" s="182"/>
      <c r="D101" s="183"/>
      <c r="E101" s="83"/>
      <c r="F101" s="71"/>
      <c r="G101" s="73"/>
      <c r="H101" s="73"/>
      <c r="I101" s="68">
        <f t="shared" si="1"/>
        <v>0</v>
      </c>
      <c r="J101" s="82"/>
      <c r="K101" s="69"/>
      <c r="L101" s="69"/>
    </row>
    <row r="102" spans="1:12" x14ac:dyDescent="0.65">
      <c r="A102" s="181" t="s">
        <v>34</v>
      </c>
      <c r="B102" s="182"/>
      <c r="C102" s="182"/>
      <c r="D102" s="183"/>
      <c r="E102" s="83"/>
      <c r="F102" s="71"/>
      <c r="G102" s="73"/>
      <c r="H102" s="73"/>
      <c r="I102" s="68">
        <f t="shared" si="1"/>
        <v>0</v>
      </c>
      <c r="J102" s="82"/>
      <c r="K102" s="69"/>
      <c r="L102" s="69"/>
    </row>
    <row r="103" spans="1:12" x14ac:dyDescent="0.65">
      <c r="A103" s="177" t="s">
        <v>34</v>
      </c>
      <c r="B103" s="177"/>
      <c r="C103" s="177"/>
      <c r="D103" s="177"/>
      <c r="E103" s="70"/>
      <c r="F103" s="84"/>
      <c r="G103" s="73"/>
      <c r="H103" s="73"/>
      <c r="I103" s="68">
        <f>F103*G103*H103</f>
        <v>0</v>
      </c>
      <c r="J103" s="82"/>
      <c r="K103" s="69"/>
      <c r="L103" s="69"/>
    </row>
    <row r="104" spans="1:12" x14ac:dyDescent="0.65">
      <c r="A104" s="178" t="s">
        <v>43</v>
      </c>
      <c r="B104" s="178"/>
      <c r="C104" s="178"/>
      <c r="D104" s="178"/>
      <c r="E104" s="70"/>
      <c r="F104" s="71"/>
      <c r="G104" s="75"/>
      <c r="H104" s="73"/>
      <c r="I104" s="68">
        <f>SUM(I105:I109)</f>
        <v>0</v>
      </c>
      <c r="J104" s="82"/>
      <c r="K104" s="69"/>
      <c r="L104" s="69"/>
    </row>
    <row r="105" spans="1:12" x14ac:dyDescent="0.65">
      <c r="A105" s="174" t="s">
        <v>34</v>
      </c>
      <c r="B105" s="174"/>
      <c r="C105" s="174"/>
      <c r="D105" s="174"/>
      <c r="E105" s="70"/>
      <c r="F105" s="71"/>
      <c r="G105" s="75"/>
      <c r="H105" s="73"/>
      <c r="I105" s="68">
        <f t="shared" si="1"/>
        <v>0</v>
      </c>
      <c r="J105" s="82"/>
      <c r="K105" s="69"/>
      <c r="L105" s="69"/>
    </row>
    <row r="106" spans="1:12" x14ac:dyDescent="0.65">
      <c r="A106" s="174" t="s">
        <v>34</v>
      </c>
      <c r="B106" s="174"/>
      <c r="C106" s="174"/>
      <c r="D106" s="174"/>
      <c r="E106" s="70"/>
      <c r="F106" s="71"/>
      <c r="G106" s="75"/>
      <c r="H106" s="73"/>
      <c r="I106" s="68">
        <f t="shared" si="1"/>
        <v>0</v>
      </c>
      <c r="J106" s="82"/>
      <c r="K106" s="69"/>
      <c r="L106" s="69"/>
    </row>
    <row r="107" spans="1:12" x14ac:dyDescent="0.65">
      <c r="A107" s="174" t="s">
        <v>34</v>
      </c>
      <c r="B107" s="174"/>
      <c r="C107" s="174"/>
      <c r="D107" s="174"/>
      <c r="E107" s="70"/>
      <c r="F107" s="71"/>
      <c r="G107" s="75"/>
      <c r="H107" s="73"/>
      <c r="I107" s="68">
        <f t="shared" si="1"/>
        <v>0</v>
      </c>
      <c r="J107" s="82"/>
      <c r="K107" s="69"/>
      <c r="L107" s="69"/>
    </row>
    <row r="108" spans="1:12" x14ac:dyDescent="0.65">
      <c r="A108" s="174" t="s">
        <v>34</v>
      </c>
      <c r="B108" s="174"/>
      <c r="C108" s="174"/>
      <c r="D108" s="174"/>
      <c r="E108" s="70"/>
      <c r="F108" s="71"/>
      <c r="G108" s="75"/>
      <c r="H108" s="73"/>
      <c r="I108" s="68">
        <f t="shared" si="1"/>
        <v>0</v>
      </c>
      <c r="J108" s="82"/>
      <c r="K108" s="69"/>
      <c r="L108" s="69"/>
    </row>
    <row r="109" spans="1:12" x14ac:dyDescent="0.65">
      <c r="A109" s="174" t="s">
        <v>34</v>
      </c>
      <c r="B109" s="174"/>
      <c r="C109" s="174"/>
      <c r="D109" s="174"/>
      <c r="E109" s="70"/>
      <c r="F109" s="71"/>
      <c r="G109" s="75"/>
      <c r="H109" s="73"/>
      <c r="I109" s="68">
        <f t="shared" si="1"/>
        <v>0</v>
      </c>
      <c r="J109" s="82"/>
      <c r="K109" s="69"/>
      <c r="L109" s="69"/>
    </row>
    <row r="110" spans="1:12" x14ac:dyDescent="0.65">
      <c r="A110" s="175" t="s">
        <v>186</v>
      </c>
      <c r="B110" s="175"/>
      <c r="C110" s="175"/>
      <c r="D110" s="175"/>
      <c r="E110" s="175"/>
      <c r="F110" s="175"/>
      <c r="G110" s="175"/>
      <c r="H110" s="175"/>
      <c r="I110" s="76">
        <f>I80+I86+I92+I98+I104</f>
        <v>0</v>
      </c>
      <c r="J110" s="77">
        <f>SUM(J80:J109)</f>
        <v>0</v>
      </c>
      <c r="K110" s="85"/>
      <c r="L110" s="85"/>
    </row>
    <row r="111" spans="1:12" x14ac:dyDescent="0.65">
      <c r="A111" s="176" t="s">
        <v>69</v>
      </c>
      <c r="B111" s="176"/>
      <c r="C111" s="176"/>
      <c r="D111" s="176"/>
      <c r="E111" s="176"/>
      <c r="F111" s="176"/>
      <c r="G111" s="176"/>
      <c r="H111" s="176"/>
      <c r="I111" s="76">
        <f>I78+I110</f>
        <v>0</v>
      </c>
      <c r="J111" s="77">
        <f>J110+J78</f>
        <v>0</v>
      </c>
      <c r="K111" s="86"/>
      <c r="L111" s="86"/>
    </row>
    <row r="112" spans="1:12" ht="22.95" customHeight="1" x14ac:dyDescent="0.65">
      <c r="A112" s="165" t="s">
        <v>79</v>
      </c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</row>
    <row r="113" spans="1:12" x14ac:dyDescent="0.65">
      <c r="A113" s="188" t="s">
        <v>173</v>
      </c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</row>
    <row r="114" spans="1:12" x14ac:dyDescent="0.65">
      <c r="A114" s="186" t="s">
        <v>33</v>
      </c>
      <c r="B114" s="186"/>
      <c r="C114" s="186"/>
      <c r="D114" s="186"/>
      <c r="E114" s="70"/>
      <c r="F114" s="71"/>
      <c r="G114" s="68"/>
      <c r="H114" s="73"/>
      <c r="I114" s="68">
        <f>SUM(I115:I119)</f>
        <v>0</v>
      </c>
      <c r="J114" s="82"/>
      <c r="K114" s="85"/>
      <c r="L114" s="85"/>
    </row>
    <row r="115" spans="1:12" x14ac:dyDescent="0.65">
      <c r="A115" s="179" t="s">
        <v>34</v>
      </c>
      <c r="B115" s="179"/>
      <c r="C115" s="179"/>
      <c r="D115" s="179"/>
      <c r="E115" s="70"/>
      <c r="F115" s="71"/>
      <c r="G115" s="72"/>
      <c r="H115" s="73"/>
      <c r="I115" s="68">
        <f>F115*G115*H115</f>
        <v>0</v>
      </c>
      <c r="J115" s="82"/>
      <c r="K115" s="85"/>
      <c r="L115" s="85"/>
    </row>
    <row r="116" spans="1:12" x14ac:dyDescent="0.65">
      <c r="A116" s="179" t="s">
        <v>34</v>
      </c>
      <c r="B116" s="179"/>
      <c r="C116" s="179"/>
      <c r="D116" s="179"/>
      <c r="E116" s="70"/>
      <c r="F116" s="71"/>
      <c r="G116" s="72"/>
      <c r="H116" s="73"/>
      <c r="I116" s="68">
        <f t="shared" ref="I116:I119" si="2">F116*G116*H116</f>
        <v>0</v>
      </c>
      <c r="J116" s="82"/>
      <c r="K116" s="85"/>
      <c r="L116" s="85"/>
    </row>
    <row r="117" spans="1:12" x14ac:dyDescent="0.65">
      <c r="A117" s="179" t="s">
        <v>34</v>
      </c>
      <c r="B117" s="179"/>
      <c r="C117" s="179"/>
      <c r="D117" s="179"/>
      <c r="E117" s="70"/>
      <c r="F117" s="71"/>
      <c r="G117" s="72"/>
      <c r="H117" s="73"/>
      <c r="I117" s="68">
        <f t="shared" si="2"/>
        <v>0</v>
      </c>
      <c r="J117" s="82"/>
      <c r="K117" s="85"/>
      <c r="L117" s="85"/>
    </row>
    <row r="118" spans="1:12" x14ac:dyDescent="0.65">
      <c r="A118" s="179" t="s">
        <v>34</v>
      </c>
      <c r="B118" s="179"/>
      <c r="C118" s="179"/>
      <c r="D118" s="179"/>
      <c r="E118" s="70"/>
      <c r="F118" s="71"/>
      <c r="G118" s="72"/>
      <c r="H118" s="73"/>
      <c r="I118" s="68">
        <f t="shared" si="2"/>
        <v>0</v>
      </c>
      <c r="J118" s="82"/>
      <c r="K118" s="85"/>
      <c r="L118" s="85"/>
    </row>
    <row r="119" spans="1:12" x14ac:dyDescent="0.65">
      <c r="A119" s="179" t="s">
        <v>34</v>
      </c>
      <c r="B119" s="179"/>
      <c r="C119" s="179"/>
      <c r="D119" s="179"/>
      <c r="E119" s="70"/>
      <c r="F119" s="71"/>
      <c r="G119" s="68"/>
      <c r="H119" s="73"/>
      <c r="I119" s="68">
        <f t="shared" si="2"/>
        <v>0</v>
      </c>
      <c r="J119" s="82"/>
      <c r="K119" s="85"/>
      <c r="L119" s="85"/>
    </row>
    <row r="120" spans="1:12" x14ac:dyDescent="0.65">
      <c r="A120" s="180" t="s">
        <v>35</v>
      </c>
      <c r="B120" s="180"/>
      <c r="C120" s="180"/>
      <c r="D120" s="180"/>
      <c r="E120" s="83"/>
      <c r="F120" s="71"/>
      <c r="G120" s="68"/>
      <c r="H120" s="73"/>
      <c r="I120" s="68">
        <f>SUM(I121:I125)</f>
        <v>0</v>
      </c>
      <c r="J120" s="82"/>
      <c r="K120" s="85"/>
      <c r="L120" s="85"/>
    </row>
    <row r="121" spans="1:12" x14ac:dyDescent="0.65">
      <c r="A121" s="179" t="s">
        <v>34</v>
      </c>
      <c r="B121" s="179"/>
      <c r="C121" s="179"/>
      <c r="D121" s="179"/>
      <c r="E121" s="83"/>
      <c r="F121" s="71"/>
      <c r="G121" s="68"/>
      <c r="H121" s="73"/>
      <c r="I121" s="68">
        <f t="shared" ref="I121:I143" si="3">F121*G121*H121</f>
        <v>0</v>
      </c>
      <c r="J121" s="82"/>
      <c r="K121" s="85"/>
      <c r="L121" s="85"/>
    </row>
    <row r="122" spans="1:12" x14ac:dyDescent="0.65">
      <c r="A122" s="179" t="s">
        <v>34</v>
      </c>
      <c r="B122" s="179"/>
      <c r="C122" s="179"/>
      <c r="D122" s="179"/>
      <c r="E122" s="83"/>
      <c r="F122" s="71"/>
      <c r="G122" s="68"/>
      <c r="H122" s="73"/>
      <c r="I122" s="68">
        <f t="shared" si="3"/>
        <v>0</v>
      </c>
      <c r="J122" s="82"/>
      <c r="K122" s="85"/>
      <c r="L122" s="85"/>
    </row>
    <row r="123" spans="1:12" x14ac:dyDescent="0.65">
      <c r="A123" s="179" t="s">
        <v>34</v>
      </c>
      <c r="B123" s="179"/>
      <c r="C123" s="179"/>
      <c r="D123" s="179"/>
      <c r="E123" s="83"/>
      <c r="F123" s="71"/>
      <c r="G123" s="68"/>
      <c r="H123" s="73"/>
      <c r="I123" s="68">
        <f t="shared" si="3"/>
        <v>0</v>
      </c>
      <c r="J123" s="82"/>
      <c r="K123" s="85"/>
      <c r="L123" s="85"/>
    </row>
    <row r="124" spans="1:12" x14ac:dyDescent="0.65">
      <c r="A124" s="179" t="s">
        <v>34</v>
      </c>
      <c r="B124" s="179"/>
      <c r="C124" s="179"/>
      <c r="D124" s="179"/>
      <c r="E124" s="83"/>
      <c r="F124" s="71"/>
      <c r="G124" s="68"/>
      <c r="H124" s="73"/>
      <c r="I124" s="68">
        <f t="shared" si="3"/>
        <v>0</v>
      </c>
      <c r="J124" s="82"/>
      <c r="K124" s="85"/>
      <c r="L124" s="85"/>
    </row>
    <row r="125" spans="1:12" x14ac:dyDescent="0.65">
      <c r="A125" s="184" t="s">
        <v>34</v>
      </c>
      <c r="B125" s="184"/>
      <c r="C125" s="184"/>
      <c r="D125" s="184"/>
      <c r="E125" s="83"/>
      <c r="F125" s="71"/>
      <c r="G125" s="68"/>
      <c r="H125" s="73"/>
      <c r="I125" s="68">
        <f t="shared" si="3"/>
        <v>0</v>
      </c>
      <c r="J125" s="82"/>
      <c r="K125" s="85"/>
      <c r="L125" s="85"/>
    </row>
    <row r="126" spans="1:12" x14ac:dyDescent="0.65">
      <c r="A126" s="185" t="s">
        <v>36</v>
      </c>
      <c r="B126" s="185"/>
      <c r="C126" s="185"/>
      <c r="D126" s="185"/>
      <c r="E126" s="70"/>
      <c r="F126" s="71"/>
      <c r="G126" s="68"/>
      <c r="H126" s="73"/>
      <c r="I126" s="68">
        <f>SUM(I127:I131)</f>
        <v>0</v>
      </c>
      <c r="J126" s="82"/>
      <c r="K126" s="85"/>
      <c r="L126" s="85"/>
    </row>
    <row r="127" spans="1:12" x14ac:dyDescent="0.65">
      <c r="A127" s="179" t="s">
        <v>34</v>
      </c>
      <c r="B127" s="179"/>
      <c r="C127" s="179"/>
      <c r="D127" s="179"/>
      <c r="E127" s="83"/>
      <c r="F127" s="84"/>
      <c r="G127" s="87"/>
      <c r="H127" s="87"/>
      <c r="I127" s="68">
        <f t="shared" si="3"/>
        <v>0</v>
      </c>
      <c r="J127" s="82"/>
      <c r="K127" s="85"/>
      <c r="L127" s="85"/>
    </row>
    <row r="128" spans="1:12" x14ac:dyDescent="0.65">
      <c r="A128" s="179" t="s">
        <v>34</v>
      </c>
      <c r="B128" s="179"/>
      <c r="C128" s="179"/>
      <c r="D128" s="179"/>
      <c r="E128" s="83"/>
      <c r="F128" s="84"/>
      <c r="G128" s="87"/>
      <c r="H128" s="87"/>
      <c r="I128" s="68">
        <f t="shared" si="3"/>
        <v>0</v>
      </c>
      <c r="J128" s="82"/>
      <c r="K128" s="85"/>
      <c r="L128" s="85"/>
    </row>
    <row r="129" spans="1:12" x14ac:dyDescent="0.65">
      <c r="A129" s="179" t="s">
        <v>34</v>
      </c>
      <c r="B129" s="179"/>
      <c r="C129" s="179"/>
      <c r="D129" s="179"/>
      <c r="E129" s="83"/>
      <c r="F129" s="84"/>
      <c r="G129" s="87"/>
      <c r="H129" s="87"/>
      <c r="I129" s="68">
        <f t="shared" si="3"/>
        <v>0</v>
      </c>
      <c r="J129" s="82"/>
      <c r="K129" s="85"/>
      <c r="L129" s="85"/>
    </row>
    <row r="130" spans="1:12" x14ac:dyDescent="0.65">
      <c r="A130" s="179" t="s">
        <v>34</v>
      </c>
      <c r="B130" s="179"/>
      <c r="C130" s="179"/>
      <c r="D130" s="179"/>
      <c r="E130" s="83"/>
      <c r="F130" s="84"/>
      <c r="G130" s="87"/>
      <c r="H130" s="87"/>
      <c r="I130" s="68">
        <f t="shared" si="3"/>
        <v>0</v>
      </c>
      <c r="J130" s="82"/>
      <c r="K130" s="85"/>
      <c r="L130" s="85"/>
    </row>
    <row r="131" spans="1:12" x14ac:dyDescent="0.65">
      <c r="A131" s="179" t="s">
        <v>34</v>
      </c>
      <c r="B131" s="179"/>
      <c r="C131" s="179"/>
      <c r="D131" s="179"/>
      <c r="E131" s="83"/>
      <c r="F131" s="84"/>
      <c r="G131" s="87"/>
      <c r="H131" s="87"/>
      <c r="I131" s="68">
        <f t="shared" si="3"/>
        <v>0</v>
      </c>
      <c r="J131" s="82"/>
      <c r="K131" s="85"/>
      <c r="L131" s="85"/>
    </row>
    <row r="132" spans="1:12" x14ac:dyDescent="0.65">
      <c r="A132" s="180" t="s">
        <v>37</v>
      </c>
      <c r="B132" s="180"/>
      <c r="C132" s="180"/>
      <c r="D132" s="180"/>
      <c r="E132" s="70"/>
      <c r="F132" s="71"/>
      <c r="G132" s="75"/>
      <c r="H132" s="73"/>
      <c r="I132" s="68">
        <f>SUM(I133:I137)</f>
        <v>0</v>
      </c>
      <c r="J132" s="82"/>
      <c r="K132" s="85"/>
      <c r="L132" s="85"/>
    </row>
    <row r="133" spans="1:12" x14ac:dyDescent="0.65">
      <c r="A133" s="181" t="s">
        <v>34</v>
      </c>
      <c r="B133" s="182"/>
      <c r="C133" s="182"/>
      <c r="D133" s="183"/>
      <c r="E133" s="70"/>
      <c r="F133" s="71"/>
      <c r="G133" s="75"/>
      <c r="H133" s="73"/>
      <c r="I133" s="68">
        <f t="shared" si="3"/>
        <v>0</v>
      </c>
      <c r="J133" s="82"/>
      <c r="K133" s="85"/>
      <c r="L133" s="85"/>
    </row>
    <row r="134" spans="1:12" x14ac:dyDescent="0.65">
      <c r="A134" s="181" t="s">
        <v>34</v>
      </c>
      <c r="B134" s="182"/>
      <c r="C134" s="182"/>
      <c r="D134" s="183"/>
      <c r="E134" s="70"/>
      <c r="F134" s="71"/>
      <c r="G134" s="75"/>
      <c r="H134" s="73"/>
      <c r="I134" s="68">
        <f t="shared" si="3"/>
        <v>0</v>
      </c>
      <c r="J134" s="82"/>
      <c r="K134" s="85"/>
      <c r="L134" s="85"/>
    </row>
    <row r="135" spans="1:12" x14ac:dyDescent="0.65">
      <c r="A135" s="181" t="s">
        <v>34</v>
      </c>
      <c r="B135" s="182"/>
      <c r="C135" s="182"/>
      <c r="D135" s="183"/>
      <c r="E135" s="70"/>
      <c r="F135" s="71"/>
      <c r="G135" s="75"/>
      <c r="H135" s="73"/>
      <c r="I135" s="68">
        <f t="shared" si="3"/>
        <v>0</v>
      </c>
      <c r="J135" s="82"/>
      <c r="K135" s="85"/>
      <c r="L135" s="85"/>
    </row>
    <row r="136" spans="1:12" x14ac:dyDescent="0.65">
      <c r="A136" s="181" t="s">
        <v>34</v>
      </c>
      <c r="B136" s="182"/>
      <c r="C136" s="182"/>
      <c r="D136" s="183"/>
      <c r="E136" s="70"/>
      <c r="F136" s="71"/>
      <c r="G136" s="75"/>
      <c r="H136" s="73"/>
      <c r="I136" s="68">
        <f t="shared" si="3"/>
        <v>0</v>
      </c>
      <c r="J136" s="82"/>
      <c r="K136" s="85"/>
      <c r="L136" s="85"/>
    </row>
    <row r="137" spans="1:12" x14ac:dyDescent="0.65">
      <c r="A137" s="177" t="s">
        <v>34</v>
      </c>
      <c r="B137" s="177"/>
      <c r="C137" s="177"/>
      <c r="D137" s="177"/>
      <c r="E137" s="70"/>
      <c r="F137" s="71"/>
      <c r="G137" s="75"/>
      <c r="H137" s="73"/>
      <c r="I137" s="68">
        <f t="shared" si="3"/>
        <v>0</v>
      </c>
      <c r="J137" s="82"/>
      <c r="K137" s="85"/>
      <c r="L137" s="85"/>
    </row>
    <row r="138" spans="1:12" x14ac:dyDescent="0.65">
      <c r="A138" s="178" t="s">
        <v>38</v>
      </c>
      <c r="B138" s="178"/>
      <c r="C138" s="178"/>
      <c r="D138" s="178"/>
      <c r="E138" s="83"/>
      <c r="F138" s="71"/>
      <c r="G138" s="75"/>
      <c r="H138" s="73"/>
      <c r="I138" s="68">
        <f>SUM(I139:I143)</f>
        <v>0</v>
      </c>
      <c r="J138" s="82"/>
      <c r="K138" s="85"/>
      <c r="L138" s="85"/>
    </row>
    <row r="139" spans="1:12" x14ac:dyDescent="0.65">
      <c r="A139" s="174" t="s">
        <v>34</v>
      </c>
      <c r="B139" s="174"/>
      <c r="C139" s="174"/>
      <c r="D139" s="174"/>
      <c r="E139" s="83"/>
      <c r="F139" s="71"/>
      <c r="G139" s="75"/>
      <c r="H139" s="73"/>
      <c r="I139" s="68">
        <f t="shared" si="3"/>
        <v>0</v>
      </c>
      <c r="J139" s="82"/>
      <c r="K139" s="85"/>
      <c r="L139" s="85"/>
    </row>
    <row r="140" spans="1:12" x14ac:dyDescent="0.65">
      <c r="A140" s="174" t="s">
        <v>34</v>
      </c>
      <c r="B140" s="174"/>
      <c r="C140" s="174"/>
      <c r="D140" s="174"/>
      <c r="E140" s="83"/>
      <c r="F140" s="71"/>
      <c r="G140" s="75"/>
      <c r="H140" s="73"/>
      <c r="I140" s="68">
        <f t="shared" si="3"/>
        <v>0</v>
      </c>
      <c r="J140" s="82"/>
      <c r="K140" s="85"/>
      <c r="L140" s="85"/>
    </row>
    <row r="141" spans="1:12" x14ac:dyDescent="0.65">
      <c r="A141" s="174" t="s">
        <v>125</v>
      </c>
      <c r="B141" s="174"/>
      <c r="C141" s="174"/>
      <c r="D141" s="174"/>
      <c r="E141" s="83"/>
      <c r="F141" s="71"/>
      <c r="G141" s="75"/>
      <c r="H141" s="73"/>
      <c r="I141" s="68">
        <f t="shared" si="3"/>
        <v>0</v>
      </c>
      <c r="J141" s="82"/>
      <c r="K141" s="85"/>
      <c r="L141" s="85"/>
    </row>
    <row r="142" spans="1:12" x14ac:dyDescent="0.65">
      <c r="A142" s="174" t="s">
        <v>34</v>
      </c>
      <c r="B142" s="174"/>
      <c r="C142" s="174"/>
      <c r="D142" s="174"/>
      <c r="E142" s="83"/>
      <c r="F142" s="71"/>
      <c r="G142" s="75"/>
      <c r="H142" s="73"/>
      <c r="I142" s="68">
        <f t="shared" si="3"/>
        <v>0</v>
      </c>
      <c r="J142" s="82"/>
      <c r="K142" s="85"/>
      <c r="L142" s="85"/>
    </row>
    <row r="143" spans="1:12" x14ac:dyDescent="0.65">
      <c r="A143" s="174" t="s">
        <v>34</v>
      </c>
      <c r="B143" s="174"/>
      <c r="C143" s="174"/>
      <c r="D143" s="174"/>
      <c r="E143" s="83"/>
      <c r="F143" s="71"/>
      <c r="G143" s="75"/>
      <c r="H143" s="73"/>
      <c r="I143" s="68">
        <f t="shared" si="3"/>
        <v>0</v>
      </c>
      <c r="J143" s="82"/>
      <c r="K143" s="85"/>
      <c r="L143" s="85"/>
    </row>
    <row r="144" spans="1:12" x14ac:dyDescent="0.65">
      <c r="A144" s="175" t="s">
        <v>185</v>
      </c>
      <c r="B144" s="175"/>
      <c r="C144" s="175"/>
      <c r="D144" s="175"/>
      <c r="E144" s="175"/>
      <c r="F144" s="175"/>
      <c r="G144" s="175"/>
      <c r="H144" s="175"/>
      <c r="I144" s="76">
        <f>I114+I120+I126+I132+I138</f>
        <v>0</v>
      </c>
      <c r="J144" s="87">
        <f>SUM(J114:J143)</f>
        <v>0</v>
      </c>
      <c r="K144" s="85"/>
      <c r="L144" s="85"/>
    </row>
    <row r="145" spans="1:12" x14ac:dyDescent="0.65">
      <c r="A145" s="165" t="s">
        <v>174</v>
      </c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</row>
    <row r="146" spans="1:12" x14ac:dyDescent="0.65">
      <c r="A146" s="186" t="s">
        <v>39</v>
      </c>
      <c r="B146" s="186"/>
      <c r="C146" s="186"/>
      <c r="D146" s="186"/>
      <c r="E146" s="65"/>
      <c r="F146" s="79"/>
      <c r="G146" s="88"/>
      <c r="H146" s="88"/>
      <c r="I146" s="68">
        <f>SUM(I147:I151)</f>
        <v>0</v>
      </c>
      <c r="J146" s="67"/>
      <c r="K146" s="69"/>
      <c r="L146" s="69"/>
    </row>
    <row r="147" spans="1:12" x14ac:dyDescent="0.65">
      <c r="A147" s="179" t="s">
        <v>34</v>
      </c>
      <c r="B147" s="179"/>
      <c r="C147" s="179"/>
      <c r="D147" s="179"/>
      <c r="E147" s="78"/>
      <c r="F147" s="71"/>
      <c r="G147" s="72"/>
      <c r="H147" s="73"/>
      <c r="I147" s="68">
        <f>F147*G147*H147</f>
        <v>0</v>
      </c>
      <c r="J147" s="67"/>
      <c r="K147" s="89"/>
      <c r="L147" s="89"/>
    </row>
    <row r="148" spans="1:12" x14ac:dyDescent="0.65">
      <c r="A148" s="179" t="s">
        <v>34</v>
      </c>
      <c r="B148" s="179"/>
      <c r="C148" s="179"/>
      <c r="D148" s="179"/>
      <c r="E148" s="78"/>
      <c r="F148" s="71"/>
      <c r="G148" s="72"/>
      <c r="H148" s="73"/>
      <c r="I148" s="68">
        <f t="shared" ref="I148:I151" si="4">F148*G148*H148</f>
        <v>0</v>
      </c>
      <c r="J148" s="67"/>
      <c r="K148" s="89"/>
      <c r="L148" s="89"/>
    </row>
    <row r="149" spans="1:12" x14ac:dyDescent="0.65">
      <c r="A149" s="179" t="s">
        <v>34</v>
      </c>
      <c r="B149" s="179"/>
      <c r="C149" s="179"/>
      <c r="D149" s="179"/>
      <c r="E149" s="78"/>
      <c r="F149" s="71"/>
      <c r="G149" s="72"/>
      <c r="H149" s="73"/>
      <c r="I149" s="68">
        <f t="shared" si="4"/>
        <v>0</v>
      </c>
      <c r="J149" s="67"/>
      <c r="K149" s="89"/>
      <c r="L149" s="89"/>
    </row>
    <row r="150" spans="1:12" x14ac:dyDescent="0.65">
      <c r="A150" s="179" t="s">
        <v>34</v>
      </c>
      <c r="B150" s="179"/>
      <c r="C150" s="179"/>
      <c r="D150" s="179"/>
      <c r="E150" s="78"/>
      <c r="F150" s="71"/>
      <c r="G150" s="72"/>
      <c r="H150" s="73"/>
      <c r="I150" s="68">
        <f t="shared" si="4"/>
        <v>0</v>
      </c>
      <c r="J150" s="67"/>
      <c r="K150" s="89"/>
      <c r="L150" s="89"/>
    </row>
    <row r="151" spans="1:12" x14ac:dyDescent="0.65">
      <c r="A151" s="179" t="s">
        <v>34</v>
      </c>
      <c r="B151" s="179"/>
      <c r="C151" s="179"/>
      <c r="D151" s="179"/>
      <c r="E151" s="78"/>
      <c r="F151" s="66"/>
      <c r="G151" s="68"/>
      <c r="H151" s="73"/>
      <c r="I151" s="68">
        <f t="shared" si="4"/>
        <v>0</v>
      </c>
      <c r="J151" s="67"/>
      <c r="K151" s="69"/>
      <c r="L151" s="69"/>
    </row>
    <row r="152" spans="1:12" x14ac:dyDescent="0.65">
      <c r="A152" s="180" t="s">
        <v>40</v>
      </c>
      <c r="B152" s="180"/>
      <c r="C152" s="180"/>
      <c r="D152" s="180"/>
      <c r="E152" s="78"/>
      <c r="F152" s="66"/>
      <c r="G152" s="68"/>
      <c r="H152" s="73"/>
      <c r="I152" s="68">
        <f>SUM(I153:I157)</f>
        <v>0</v>
      </c>
      <c r="J152" s="67"/>
      <c r="K152" s="69"/>
      <c r="L152" s="69"/>
    </row>
    <row r="153" spans="1:12" x14ac:dyDescent="0.65">
      <c r="A153" s="179" t="s">
        <v>34</v>
      </c>
      <c r="B153" s="179"/>
      <c r="C153" s="179"/>
      <c r="D153" s="179"/>
      <c r="E153" s="78"/>
      <c r="F153" s="66"/>
      <c r="G153" s="68"/>
      <c r="H153" s="73"/>
      <c r="I153" s="68">
        <f t="shared" ref="I153:I175" si="5">F153*G153*H153</f>
        <v>0</v>
      </c>
      <c r="J153" s="67"/>
      <c r="K153" s="81"/>
      <c r="L153" s="81"/>
    </row>
    <row r="154" spans="1:12" x14ac:dyDescent="0.65">
      <c r="A154" s="179" t="s">
        <v>34</v>
      </c>
      <c r="B154" s="179"/>
      <c r="C154" s="179"/>
      <c r="D154" s="179"/>
      <c r="E154" s="78"/>
      <c r="F154" s="66"/>
      <c r="G154" s="68"/>
      <c r="H154" s="73"/>
      <c r="I154" s="68">
        <f t="shared" si="5"/>
        <v>0</v>
      </c>
      <c r="J154" s="67"/>
      <c r="K154" s="81"/>
      <c r="L154" s="81"/>
    </row>
    <row r="155" spans="1:12" x14ac:dyDescent="0.65">
      <c r="A155" s="179" t="s">
        <v>34</v>
      </c>
      <c r="B155" s="179"/>
      <c r="C155" s="179"/>
      <c r="D155" s="179"/>
      <c r="E155" s="78"/>
      <c r="F155" s="66"/>
      <c r="G155" s="68"/>
      <c r="H155" s="73"/>
      <c r="I155" s="68">
        <f t="shared" si="5"/>
        <v>0</v>
      </c>
      <c r="J155" s="67"/>
      <c r="K155" s="81"/>
      <c r="L155" s="81"/>
    </row>
    <row r="156" spans="1:12" x14ac:dyDescent="0.65">
      <c r="A156" s="179" t="s">
        <v>34</v>
      </c>
      <c r="B156" s="179"/>
      <c r="C156" s="179"/>
      <c r="D156" s="179"/>
      <c r="E156" s="78"/>
      <c r="F156" s="66"/>
      <c r="G156" s="68"/>
      <c r="H156" s="73"/>
      <c r="I156" s="68">
        <f t="shared" si="5"/>
        <v>0</v>
      </c>
      <c r="J156" s="67"/>
      <c r="K156" s="81"/>
      <c r="L156" s="81"/>
    </row>
    <row r="157" spans="1:12" x14ac:dyDescent="0.65">
      <c r="A157" s="184" t="s">
        <v>34</v>
      </c>
      <c r="B157" s="184"/>
      <c r="C157" s="184"/>
      <c r="D157" s="184"/>
      <c r="E157" s="78"/>
      <c r="F157" s="66"/>
      <c r="G157" s="68"/>
      <c r="H157" s="73"/>
      <c r="I157" s="68">
        <f t="shared" si="5"/>
        <v>0</v>
      </c>
      <c r="J157" s="67"/>
      <c r="K157" s="69"/>
      <c r="L157" s="69"/>
    </row>
    <row r="158" spans="1:12" x14ac:dyDescent="0.65">
      <c r="A158" s="185" t="s">
        <v>41</v>
      </c>
      <c r="B158" s="185"/>
      <c r="C158" s="185"/>
      <c r="D158" s="185"/>
      <c r="E158" s="78"/>
      <c r="F158" s="66"/>
      <c r="G158" s="68"/>
      <c r="H158" s="73"/>
      <c r="I158" s="68">
        <f>SUM(I159:I163)</f>
        <v>0</v>
      </c>
      <c r="J158" s="67"/>
      <c r="K158" s="69"/>
      <c r="L158" s="69"/>
    </row>
    <row r="159" spans="1:12" x14ac:dyDescent="0.65">
      <c r="A159" s="179" t="s">
        <v>34</v>
      </c>
      <c r="B159" s="179"/>
      <c r="C159" s="179"/>
      <c r="D159" s="179"/>
      <c r="E159" s="65"/>
      <c r="F159" s="66"/>
      <c r="G159" s="68"/>
      <c r="H159" s="73"/>
      <c r="I159" s="68">
        <f t="shared" si="5"/>
        <v>0</v>
      </c>
      <c r="J159" s="67"/>
      <c r="K159" s="69"/>
      <c r="L159" s="69"/>
    </row>
    <row r="160" spans="1:12" x14ac:dyDescent="0.65">
      <c r="A160" s="179" t="s">
        <v>34</v>
      </c>
      <c r="B160" s="179"/>
      <c r="C160" s="179"/>
      <c r="D160" s="179"/>
      <c r="E160" s="65"/>
      <c r="F160" s="66"/>
      <c r="G160" s="68"/>
      <c r="H160" s="73"/>
      <c r="I160" s="68">
        <f t="shared" si="5"/>
        <v>0</v>
      </c>
      <c r="J160" s="67"/>
      <c r="K160" s="69"/>
      <c r="L160" s="69"/>
    </row>
    <row r="161" spans="1:12" x14ac:dyDescent="0.65">
      <c r="A161" s="179" t="s">
        <v>34</v>
      </c>
      <c r="B161" s="179"/>
      <c r="C161" s="179"/>
      <c r="D161" s="179"/>
      <c r="E161" s="65"/>
      <c r="F161" s="66"/>
      <c r="G161" s="68"/>
      <c r="H161" s="73"/>
      <c r="I161" s="68">
        <f t="shared" si="5"/>
        <v>0</v>
      </c>
      <c r="J161" s="67"/>
      <c r="K161" s="69"/>
      <c r="L161" s="69"/>
    </row>
    <row r="162" spans="1:12" x14ac:dyDescent="0.65">
      <c r="A162" s="179" t="s">
        <v>34</v>
      </c>
      <c r="B162" s="179"/>
      <c r="C162" s="179"/>
      <c r="D162" s="179"/>
      <c r="E162" s="65"/>
      <c r="F162" s="66"/>
      <c r="G162" s="68"/>
      <c r="H162" s="73"/>
      <c r="I162" s="68">
        <f t="shared" si="5"/>
        <v>0</v>
      </c>
      <c r="J162" s="67"/>
      <c r="K162" s="69"/>
      <c r="L162" s="69"/>
    </row>
    <row r="163" spans="1:12" x14ac:dyDescent="0.65">
      <c r="A163" s="179" t="s">
        <v>34</v>
      </c>
      <c r="B163" s="179"/>
      <c r="C163" s="179"/>
      <c r="D163" s="179"/>
      <c r="E163" s="65"/>
      <c r="F163" s="79"/>
      <c r="G163" s="87"/>
      <c r="H163" s="87"/>
      <c r="I163" s="68">
        <f t="shared" si="5"/>
        <v>0</v>
      </c>
      <c r="J163" s="67"/>
      <c r="K163" s="69"/>
      <c r="L163" s="69"/>
    </row>
    <row r="164" spans="1:12" x14ac:dyDescent="0.65">
      <c r="A164" s="180" t="s">
        <v>42</v>
      </c>
      <c r="B164" s="180"/>
      <c r="C164" s="180"/>
      <c r="D164" s="180"/>
      <c r="E164" s="65"/>
      <c r="F164" s="79"/>
      <c r="G164" s="87"/>
      <c r="H164" s="87"/>
      <c r="I164" s="68">
        <f>SUM(I165:I169)</f>
        <v>0</v>
      </c>
      <c r="J164" s="67"/>
      <c r="K164" s="69"/>
      <c r="L164" s="69"/>
    </row>
    <row r="165" spans="1:12" x14ac:dyDescent="0.65">
      <c r="A165" s="181" t="s">
        <v>34</v>
      </c>
      <c r="B165" s="182"/>
      <c r="C165" s="182"/>
      <c r="D165" s="183"/>
      <c r="E165" s="65"/>
      <c r="F165" s="66"/>
      <c r="G165" s="73"/>
      <c r="H165" s="73"/>
      <c r="I165" s="68">
        <f t="shared" si="5"/>
        <v>0</v>
      </c>
      <c r="J165" s="67"/>
      <c r="K165" s="69"/>
      <c r="L165" s="69"/>
    </row>
    <row r="166" spans="1:12" x14ac:dyDescent="0.65">
      <c r="A166" s="181" t="s">
        <v>34</v>
      </c>
      <c r="B166" s="182"/>
      <c r="C166" s="182"/>
      <c r="D166" s="183"/>
      <c r="E166" s="65"/>
      <c r="F166" s="66"/>
      <c r="G166" s="73"/>
      <c r="H166" s="73"/>
      <c r="I166" s="68">
        <f t="shared" si="5"/>
        <v>0</v>
      </c>
      <c r="J166" s="67"/>
      <c r="K166" s="69"/>
      <c r="L166" s="69"/>
    </row>
    <row r="167" spans="1:12" x14ac:dyDescent="0.65">
      <c r="A167" s="181" t="s">
        <v>34</v>
      </c>
      <c r="B167" s="182"/>
      <c r="C167" s="182"/>
      <c r="D167" s="183"/>
      <c r="E167" s="65"/>
      <c r="F167" s="66"/>
      <c r="G167" s="73"/>
      <c r="H167" s="73"/>
      <c r="I167" s="68">
        <f t="shared" si="5"/>
        <v>0</v>
      </c>
      <c r="J167" s="67"/>
      <c r="K167" s="69"/>
      <c r="L167" s="69"/>
    </row>
    <row r="168" spans="1:12" x14ac:dyDescent="0.65">
      <c r="A168" s="181" t="s">
        <v>34</v>
      </c>
      <c r="B168" s="182"/>
      <c r="C168" s="182"/>
      <c r="D168" s="183"/>
      <c r="E168" s="65"/>
      <c r="F168" s="66"/>
      <c r="G168" s="73"/>
      <c r="H168" s="73"/>
      <c r="I168" s="68">
        <f t="shared" si="5"/>
        <v>0</v>
      </c>
      <c r="J168" s="67"/>
      <c r="K168" s="69"/>
      <c r="L168" s="69"/>
    </row>
    <row r="169" spans="1:12" x14ac:dyDescent="0.65">
      <c r="A169" s="177" t="s">
        <v>34</v>
      </c>
      <c r="B169" s="177"/>
      <c r="C169" s="177"/>
      <c r="D169" s="177"/>
      <c r="E169" s="65"/>
      <c r="F169" s="66"/>
      <c r="G169" s="73"/>
      <c r="H169" s="73"/>
      <c r="I169" s="68">
        <f t="shared" si="5"/>
        <v>0</v>
      </c>
      <c r="J169" s="67"/>
      <c r="K169" s="69"/>
      <c r="L169" s="69"/>
    </row>
    <row r="170" spans="1:12" x14ac:dyDescent="0.65">
      <c r="A170" s="178" t="s">
        <v>43</v>
      </c>
      <c r="B170" s="178"/>
      <c r="C170" s="178"/>
      <c r="D170" s="178"/>
      <c r="E170" s="65"/>
      <c r="F170" s="79"/>
      <c r="G170" s="87"/>
      <c r="H170" s="87"/>
      <c r="I170" s="68">
        <f>SUM(I171:I175)</f>
        <v>0</v>
      </c>
      <c r="J170" s="67"/>
      <c r="K170" s="69"/>
      <c r="L170" s="69"/>
    </row>
    <row r="171" spans="1:12" x14ac:dyDescent="0.65">
      <c r="A171" s="174" t="s">
        <v>34</v>
      </c>
      <c r="B171" s="174"/>
      <c r="C171" s="174"/>
      <c r="D171" s="174"/>
      <c r="E171" s="65"/>
      <c r="F171" s="79"/>
      <c r="G171" s="87"/>
      <c r="H171" s="87"/>
      <c r="I171" s="68">
        <f t="shared" si="5"/>
        <v>0</v>
      </c>
      <c r="J171" s="67"/>
      <c r="K171" s="69"/>
      <c r="L171" s="69"/>
    </row>
    <row r="172" spans="1:12" x14ac:dyDescent="0.65">
      <c r="A172" s="174" t="s">
        <v>34</v>
      </c>
      <c r="B172" s="174"/>
      <c r="C172" s="174"/>
      <c r="D172" s="174"/>
      <c r="E172" s="65"/>
      <c r="F172" s="79"/>
      <c r="G172" s="87"/>
      <c r="H172" s="87"/>
      <c r="I172" s="68">
        <f t="shared" si="5"/>
        <v>0</v>
      </c>
      <c r="J172" s="67"/>
      <c r="K172" s="69"/>
      <c r="L172" s="69"/>
    </row>
    <row r="173" spans="1:12" x14ac:dyDescent="0.65">
      <c r="A173" s="174" t="s">
        <v>34</v>
      </c>
      <c r="B173" s="174"/>
      <c r="C173" s="174"/>
      <c r="D173" s="174"/>
      <c r="E173" s="65"/>
      <c r="F173" s="79"/>
      <c r="G173" s="87"/>
      <c r="H173" s="87"/>
      <c r="I173" s="68">
        <f t="shared" si="5"/>
        <v>0</v>
      </c>
      <c r="J173" s="67"/>
      <c r="K173" s="69"/>
      <c r="L173" s="69"/>
    </row>
    <row r="174" spans="1:12" x14ac:dyDescent="0.65">
      <c r="A174" s="174" t="s">
        <v>34</v>
      </c>
      <c r="B174" s="174"/>
      <c r="C174" s="174"/>
      <c r="D174" s="174"/>
      <c r="E174" s="65"/>
      <c r="F174" s="79"/>
      <c r="G174" s="87"/>
      <c r="H174" s="87"/>
      <c r="I174" s="68">
        <f t="shared" si="5"/>
        <v>0</v>
      </c>
      <c r="J174" s="67"/>
      <c r="K174" s="69"/>
      <c r="L174" s="69"/>
    </row>
    <row r="175" spans="1:12" x14ac:dyDescent="0.65">
      <c r="A175" s="174" t="s">
        <v>34</v>
      </c>
      <c r="B175" s="174"/>
      <c r="C175" s="174"/>
      <c r="D175" s="174"/>
      <c r="E175" s="65"/>
      <c r="F175" s="66"/>
      <c r="G175" s="68"/>
      <c r="H175" s="73"/>
      <c r="I175" s="68">
        <f t="shared" si="5"/>
        <v>0</v>
      </c>
      <c r="J175" s="67"/>
      <c r="K175" s="69"/>
      <c r="L175" s="69"/>
    </row>
    <row r="176" spans="1:12" x14ac:dyDescent="0.65">
      <c r="A176" s="187" t="s">
        <v>186</v>
      </c>
      <c r="B176" s="187"/>
      <c r="C176" s="187"/>
      <c r="D176" s="187"/>
      <c r="E176" s="187"/>
      <c r="F176" s="187"/>
      <c r="G176" s="187"/>
      <c r="H176" s="187"/>
      <c r="I176" s="76">
        <f>I146+I152+I158+I164+I170</f>
        <v>0</v>
      </c>
      <c r="J176" s="77">
        <f>SUM(J147:J175)</f>
        <v>0</v>
      </c>
      <c r="K176" s="69"/>
      <c r="L176" s="69"/>
    </row>
    <row r="177" spans="1:12" x14ac:dyDescent="0.65">
      <c r="A177" s="158" t="s">
        <v>68</v>
      </c>
      <c r="B177" s="158"/>
      <c r="C177" s="158"/>
      <c r="D177" s="158"/>
      <c r="E177" s="158"/>
      <c r="F177" s="158"/>
      <c r="G177" s="158"/>
      <c r="H177" s="158"/>
      <c r="I177" s="76">
        <f>I144+I176</f>
        <v>0</v>
      </c>
      <c r="J177" s="87">
        <f>J144+J176</f>
        <v>0</v>
      </c>
      <c r="K177" s="90"/>
      <c r="L177" s="90"/>
    </row>
    <row r="178" spans="1:12" s="36" customFormat="1" x14ac:dyDescent="0.65">
      <c r="A178" s="166" t="s">
        <v>5</v>
      </c>
      <c r="B178" s="166"/>
      <c r="C178" s="166"/>
      <c r="D178" s="166"/>
      <c r="E178" s="158" t="s">
        <v>18</v>
      </c>
      <c r="F178" s="158" t="s">
        <v>17</v>
      </c>
      <c r="G178" s="159" t="s">
        <v>6</v>
      </c>
      <c r="H178" s="159" t="s">
        <v>13</v>
      </c>
      <c r="I178" s="189" t="s">
        <v>10</v>
      </c>
      <c r="J178" s="189" t="s">
        <v>3</v>
      </c>
      <c r="K178" s="187" t="s">
        <v>16</v>
      </c>
      <c r="L178" s="187"/>
    </row>
    <row r="179" spans="1:12" s="36" customFormat="1" x14ac:dyDescent="0.65">
      <c r="A179" s="166"/>
      <c r="B179" s="166"/>
      <c r="C179" s="166"/>
      <c r="D179" s="166"/>
      <c r="E179" s="158"/>
      <c r="F179" s="158"/>
      <c r="G179" s="159"/>
      <c r="H179" s="159"/>
      <c r="I179" s="189"/>
      <c r="J179" s="189"/>
      <c r="K179" s="91" t="s">
        <v>14</v>
      </c>
      <c r="L179" s="91" t="s">
        <v>15</v>
      </c>
    </row>
    <row r="180" spans="1:12" x14ac:dyDescent="0.65">
      <c r="A180" s="165" t="s">
        <v>80</v>
      </c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</row>
    <row r="181" spans="1:12" x14ac:dyDescent="0.65">
      <c r="A181" s="190" t="s">
        <v>173</v>
      </c>
      <c r="B181" s="190"/>
      <c r="C181" s="190"/>
      <c r="D181" s="190"/>
      <c r="E181" s="190"/>
      <c r="F181" s="190"/>
      <c r="G181" s="190"/>
      <c r="H181" s="190"/>
      <c r="I181" s="190"/>
      <c r="J181" s="190"/>
      <c r="K181" s="190"/>
      <c r="L181" s="190"/>
    </row>
    <row r="182" spans="1:12" x14ac:dyDescent="0.65">
      <c r="A182" s="186" t="s">
        <v>33</v>
      </c>
      <c r="B182" s="186"/>
      <c r="C182" s="186"/>
      <c r="D182" s="186"/>
      <c r="E182" s="65"/>
      <c r="F182" s="79"/>
      <c r="G182" s="88"/>
      <c r="H182" s="88"/>
      <c r="I182" s="68">
        <f>SUM(I183:I187)</f>
        <v>0</v>
      </c>
      <c r="J182" s="67"/>
      <c r="K182" s="69"/>
      <c r="L182" s="69"/>
    </row>
    <row r="183" spans="1:12" x14ac:dyDescent="0.65">
      <c r="A183" s="179" t="s">
        <v>34</v>
      </c>
      <c r="B183" s="179"/>
      <c r="C183" s="179"/>
      <c r="D183" s="179"/>
      <c r="E183" s="70"/>
      <c r="F183" s="71"/>
      <c r="G183" s="72"/>
      <c r="H183" s="73"/>
      <c r="I183" s="68">
        <f>F183*G183*H183</f>
        <v>0</v>
      </c>
      <c r="J183" s="67"/>
      <c r="K183" s="69"/>
      <c r="L183" s="69"/>
    </row>
    <row r="184" spans="1:12" x14ac:dyDescent="0.65">
      <c r="A184" s="179" t="s">
        <v>34</v>
      </c>
      <c r="B184" s="179"/>
      <c r="C184" s="179"/>
      <c r="D184" s="179"/>
      <c r="E184" s="70"/>
      <c r="F184" s="71"/>
      <c r="G184" s="72"/>
      <c r="H184" s="73"/>
      <c r="I184" s="68">
        <f t="shared" ref="I184:I187" si="6">F184*G184*H184</f>
        <v>0</v>
      </c>
      <c r="J184" s="67"/>
      <c r="K184" s="69"/>
      <c r="L184" s="69"/>
    </row>
    <row r="185" spans="1:12" x14ac:dyDescent="0.65">
      <c r="A185" s="179" t="s">
        <v>34</v>
      </c>
      <c r="B185" s="179"/>
      <c r="C185" s="179"/>
      <c r="D185" s="179"/>
      <c r="E185" s="70"/>
      <c r="F185" s="71"/>
      <c r="G185" s="72"/>
      <c r="H185" s="73"/>
      <c r="I185" s="68">
        <f t="shared" si="6"/>
        <v>0</v>
      </c>
      <c r="J185" s="67"/>
      <c r="K185" s="69"/>
      <c r="L185" s="69"/>
    </row>
    <row r="186" spans="1:12" x14ac:dyDescent="0.65">
      <c r="A186" s="179" t="s">
        <v>34</v>
      </c>
      <c r="B186" s="179"/>
      <c r="C186" s="179"/>
      <c r="D186" s="179"/>
      <c r="E186" s="70"/>
      <c r="F186" s="71"/>
      <c r="G186" s="72"/>
      <c r="H186" s="73"/>
      <c r="I186" s="68">
        <f t="shared" si="6"/>
        <v>0</v>
      </c>
      <c r="J186" s="67"/>
      <c r="K186" s="69"/>
      <c r="L186" s="69"/>
    </row>
    <row r="187" spans="1:12" x14ac:dyDescent="0.65">
      <c r="A187" s="179" t="s">
        <v>34</v>
      </c>
      <c r="B187" s="179"/>
      <c r="C187" s="179"/>
      <c r="D187" s="179"/>
      <c r="E187" s="70"/>
      <c r="F187" s="71"/>
      <c r="G187" s="75"/>
      <c r="H187" s="73"/>
      <c r="I187" s="68">
        <f t="shared" si="6"/>
        <v>0</v>
      </c>
      <c r="J187" s="67"/>
      <c r="K187" s="69"/>
      <c r="L187" s="69"/>
    </row>
    <row r="188" spans="1:12" x14ac:dyDescent="0.65">
      <c r="A188" s="180" t="s">
        <v>35</v>
      </c>
      <c r="B188" s="180"/>
      <c r="C188" s="180"/>
      <c r="D188" s="180"/>
      <c r="E188" s="70"/>
      <c r="F188" s="71"/>
      <c r="G188" s="75"/>
      <c r="H188" s="73"/>
      <c r="I188" s="68">
        <f>SUM(I189:I193)</f>
        <v>0</v>
      </c>
      <c r="J188" s="67"/>
      <c r="K188" s="69"/>
      <c r="L188" s="69"/>
    </row>
    <row r="189" spans="1:12" x14ac:dyDescent="0.65">
      <c r="A189" s="179" t="s">
        <v>34</v>
      </c>
      <c r="B189" s="179"/>
      <c r="C189" s="179"/>
      <c r="D189" s="179"/>
      <c r="E189" s="70"/>
      <c r="F189" s="71"/>
      <c r="G189" s="75"/>
      <c r="H189" s="73"/>
      <c r="I189" s="68">
        <f t="shared" ref="I189:I211" si="7">F189*G189*H189</f>
        <v>0</v>
      </c>
      <c r="J189" s="67"/>
      <c r="K189" s="69"/>
      <c r="L189" s="69"/>
    </row>
    <row r="190" spans="1:12" x14ac:dyDescent="0.65">
      <c r="A190" s="179" t="s">
        <v>34</v>
      </c>
      <c r="B190" s="179"/>
      <c r="C190" s="179"/>
      <c r="D190" s="179"/>
      <c r="E190" s="70"/>
      <c r="F190" s="71"/>
      <c r="G190" s="75"/>
      <c r="H190" s="73"/>
      <c r="I190" s="68">
        <f t="shared" si="7"/>
        <v>0</v>
      </c>
      <c r="J190" s="67"/>
      <c r="K190" s="69"/>
      <c r="L190" s="69"/>
    </row>
    <row r="191" spans="1:12" x14ac:dyDescent="0.65">
      <c r="A191" s="179" t="s">
        <v>34</v>
      </c>
      <c r="B191" s="179"/>
      <c r="C191" s="179"/>
      <c r="D191" s="179"/>
      <c r="E191" s="70"/>
      <c r="F191" s="71"/>
      <c r="G191" s="75"/>
      <c r="H191" s="73"/>
      <c r="I191" s="68">
        <f t="shared" si="7"/>
        <v>0</v>
      </c>
      <c r="J191" s="67"/>
      <c r="K191" s="69"/>
      <c r="L191" s="69"/>
    </row>
    <row r="192" spans="1:12" x14ac:dyDescent="0.65">
      <c r="A192" s="179" t="s">
        <v>34</v>
      </c>
      <c r="B192" s="179"/>
      <c r="C192" s="179"/>
      <c r="D192" s="179"/>
      <c r="E192" s="70"/>
      <c r="F192" s="71"/>
      <c r="G192" s="75"/>
      <c r="H192" s="73"/>
      <c r="I192" s="68">
        <f t="shared" si="7"/>
        <v>0</v>
      </c>
      <c r="J192" s="67"/>
      <c r="K192" s="69"/>
      <c r="L192" s="69"/>
    </row>
    <row r="193" spans="1:12" x14ac:dyDescent="0.65">
      <c r="A193" s="184" t="s">
        <v>34</v>
      </c>
      <c r="B193" s="184"/>
      <c r="C193" s="184"/>
      <c r="D193" s="184"/>
      <c r="E193" s="70"/>
      <c r="F193" s="71"/>
      <c r="G193" s="75"/>
      <c r="H193" s="73"/>
      <c r="I193" s="68">
        <f t="shared" si="7"/>
        <v>0</v>
      </c>
      <c r="J193" s="67"/>
      <c r="K193" s="69"/>
      <c r="L193" s="69"/>
    </row>
    <row r="194" spans="1:12" x14ac:dyDescent="0.65">
      <c r="A194" s="185" t="s">
        <v>36</v>
      </c>
      <c r="B194" s="185"/>
      <c r="C194" s="185"/>
      <c r="D194" s="185"/>
      <c r="E194" s="70"/>
      <c r="F194" s="71"/>
      <c r="G194" s="75"/>
      <c r="H194" s="73"/>
      <c r="I194" s="68">
        <f>SUM(I195:I199)</f>
        <v>0</v>
      </c>
      <c r="J194" s="67"/>
      <c r="K194" s="69"/>
      <c r="L194" s="69"/>
    </row>
    <row r="195" spans="1:12" x14ac:dyDescent="0.65">
      <c r="A195" s="179" t="s">
        <v>34</v>
      </c>
      <c r="B195" s="179"/>
      <c r="C195" s="179"/>
      <c r="D195" s="179"/>
      <c r="E195" s="83"/>
      <c r="F195" s="84"/>
      <c r="G195" s="87"/>
      <c r="H195" s="87"/>
      <c r="I195" s="68">
        <f t="shared" si="7"/>
        <v>0</v>
      </c>
      <c r="J195" s="67"/>
      <c r="K195" s="69"/>
      <c r="L195" s="69"/>
    </row>
    <row r="196" spans="1:12" x14ac:dyDescent="0.65">
      <c r="A196" s="179" t="s">
        <v>34</v>
      </c>
      <c r="B196" s="179"/>
      <c r="C196" s="179"/>
      <c r="D196" s="179"/>
      <c r="E196" s="83"/>
      <c r="F196" s="84"/>
      <c r="G196" s="87"/>
      <c r="H196" s="87"/>
      <c r="I196" s="68">
        <f t="shared" si="7"/>
        <v>0</v>
      </c>
      <c r="J196" s="67"/>
      <c r="K196" s="69"/>
      <c r="L196" s="69"/>
    </row>
    <row r="197" spans="1:12" x14ac:dyDescent="0.65">
      <c r="A197" s="179" t="s">
        <v>34</v>
      </c>
      <c r="B197" s="179"/>
      <c r="C197" s="179"/>
      <c r="D197" s="179"/>
      <c r="E197" s="83"/>
      <c r="F197" s="84"/>
      <c r="G197" s="87"/>
      <c r="H197" s="87"/>
      <c r="I197" s="68">
        <f t="shared" si="7"/>
        <v>0</v>
      </c>
      <c r="J197" s="67"/>
      <c r="K197" s="69"/>
      <c r="L197" s="69"/>
    </row>
    <row r="198" spans="1:12" x14ac:dyDescent="0.65">
      <c r="A198" s="179" t="s">
        <v>34</v>
      </c>
      <c r="B198" s="179"/>
      <c r="C198" s="179"/>
      <c r="D198" s="179"/>
      <c r="E198" s="83"/>
      <c r="F198" s="84"/>
      <c r="G198" s="87"/>
      <c r="H198" s="87"/>
      <c r="I198" s="68">
        <f t="shared" si="7"/>
        <v>0</v>
      </c>
      <c r="J198" s="67"/>
      <c r="K198" s="69"/>
      <c r="L198" s="69"/>
    </row>
    <row r="199" spans="1:12" x14ac:dyDescent="0.65">
      <c r="A199" s="179" t="s">
        <v>34</v>
      </c>
      <c r="B199" s="179"/>
      <c r="C199" s="179"/>
      <c r="D199" s="179"/>
      <c r="E199" s="83"/>
      <c r="F199" s="84"/>
      <c r="G199" s="87"/>
      <c r="H199" s="87"/>
      <c r="I199" s="68">
        <f t="shared" si="7"/>
        <v>0</v>
      </c>
      <c r="J199" s="67"/>
      <c r="K199" s="69"/>
      <c r="L199" s="69"/>
    </row>
    <row r="200" spans="1:12" x14ac:dyDescent="0.65">
      <c r="A200" s="180" t="s">
        <v>37</v>
      </c>
      <c r="B200" s="180"/>
      <c r="C200" s="180"/>
      <c r="D200" s="180"/>
      <c r="E200" s="83"/>
      <c r="F200" s="71"/>
      <c r="G200" s="75"/>
      <c r="H200" s="73"/>
      <c r="I200" s="68">
        <f>SUM(I201:I205)</f>
        <v>0</v>
      </c>
      <c r="J200" s="67"/>
      <c r="K200" s="69"/>
      <c r="L200" s="69"/>
    </row>
    <row r="201" spans="1:12" x14ac:dyDescent="0.65">
      <c r="A201" s="181" t="s">
        <v>34</v>
      </c>
      <c r="B201" s="182"/>
      <c r="C201" s="182"/>
      <c r="D201" s="183"/>
      <c r="E201" s="83"/>
      <c r="F201" s="71"/>
      <c r="G201" s="75"/>
      <c r="H201" s="73"/>
      <c r="I201" s="68">
        <f t="shared" si="7"/>
        <v>0</v>
      </c>
      <c r="J201" s="67"/>
      <c r="K201" s="69"/>
      <c r="L201" s="69"/>
    </row>
    <row r="202" spans="1:12" x14ac:dyDescent="0.65">
      <c r="A202" s="181" t="s">
        <v>34</v>
      </c>
      <c r="B202" s="182"/>
      <c r="C202" s="182"/>
      <c r="D202" s="183"/>
      <c r="E202" s="83"/>
      <c r="F202" s="71"/>
      <c r="G202" s="75"/>
      <c r="H202" s="73"/>
      <c r="I202" s="68">
        <f t="shared" si="7"/>
        <v>0</v>
      </c>
      <c r="J202" s="67"/>
      <c r="K202" s="69"/>
      <c r="L202" s="69"/>
    </row>
    <row r="203" spans="1:12" x14ac:dyDescent="0.65">
      <c r="A203" s="181" t="s">
        <v>34</v>
      </c>
      <c r="B203" s="182"/>
      <c r="C203" s="182"/>
      <c r="D203" s="183"/>
      <c r="E203" s="83"/>
      <c r="F203" s="71"/>
      <c r="G203" s="75"/>
      <c r="H203" s="73"/>
      <c r="I203" s="68">
        <f t="shared" si="7"/>
        <v>0</v>
      </c>
      <c r="J203" s="67"/>
      <c r="K203" s="69"/>
      <c r="L203" s="69"/>
    </row>
    <row r="204" spans="1:12" x14ac:dyDescent="0.65">
      <c r="A204" s="181" t="s">
        <v>34</v>
      </c>
      <c r="B204" s="182"/>
      <c r="C204" s="182"/>
      <c r="D204" s="183"/>
      <c r="E204" s="83"/>
      <c r="F204" s="71"/>
      <c r="G204" s="75"/>
      <c r="H204" s="73"/>
      <c r="I204" s="68">
        <f t="shared" si="7"/>
        <v>0</v>
      </c>
      <c r="J204" s="67"/>
      <c r="K204" s="69"/>
      <c r="L204" s="69"/>
    </row>
    <row r="205" spans="1:12" x14ac:dyDescent="0.65">
      <c r="A205" s="177" t="s">
        <v>34</v>
      </c>
      <c r="B205" s="177"/>
      <c r="C205" s="177"/>
      <c r="D205" s="177"/>
      <c r="E205" s="83"/>
      <c r="F205" s="71"/>
      <c r="G205" s="75"/>
      <c r="H205" s="73"/>
      <c r="I205" s="68">
        <f t="shared" si="7"/>
        <v>0</v>
      </c>
      <c r="J205" s="67"/>
      <c r="K205" s="69"/>
      <c r="L205" s="69"/>
    </row>
    <row r="206" spans="1:12" x14ac:dyDescent="0.65">
      <c r="A206" s="178" t="s">
        <v>38</v>
      </c>
      <c r="B206" s="178"/>
      <c r="C206" s="178"/>
      <c r="D206" s="178"/>
      <c r="E206" s="83"/>
      <c r="F206" s="71"/>
      <c r="G206" s="75"/>
      <c r="H206" s="73"/>
      <c r="I206" s="68">
        <f>SUM(I207:I211)</f>
        <v>0</v>
      </c>
      <c r="J206" s="67"/>
      <c r="K206" s="69"/>
      <c r="L206" s="69"/>
    </row>
    <row r="207" spans="1:12" x14ac:dyDescent="0.65">
      <c r="A207" s="174" t="s">
        <v>34</v>
      </c>
      <c r="B207" s="174"/>
      <c r="C207" s="174"/>
      <c r="D207" s="174"/>
      <c r="E207" s="83"/>
      <c r="F207" s="71"/>
      <c r="G207" s="75"/>
      <c r="H207" s="73"/>
      <c r="I207" s="68">
        <f t="shared" si="7"/>
        <v>0</v>
      </c>
      <c r="J207" s="67"/>
      <c r="K207" s="69"/>
      <c r="L207" s="69"/>
    </row>
    <row r="208" spans="1:12" x14ac:dyDescent="0.65">
      <c r="A208" s="174" t="s">
        <v>34</v>
      </c>
      <c r="B208" s="174"/>
      <c r="C208" s="174"/>
      <c r="D208" s="174"/>
      <c r="E208" s="83"/>
      <c r="F208" s="71"/>
      <c r="G208" s="75"/>
      <c r="H208" s="73"/>
      <c r="I208" s="68">
        <f t="shared" si="7"/>
        <v>0</v>
      </c>
      <c r="J208" s="67"/>
      <c r="K208" s="69"/>
      <c r="L208" s="69"/>
    </row>
    <row r="209" spans="1:12" x14ac:dyDescent="0.65">
      <c r="A209" s="174" t="s">
        <v>34</v>
      </c>
      <c r="B209" s="174"/>
      <c r="C209" s="174"/>
      <c r="D209" s="174"/>
      <c r="E209" s="83"/>
      <c r="F209" s="71"/>
      <c r="G209" s="75"/>
      <c r="H209" s="73"/>
      <c r="I209" s="68">
        <f t="shared" si="7"/>
        <v>0</v>
      </c>
      <c r="J209" s="67"/>
      <c r="K209" s="69"/>
      <c r="L209" s="69"/>
    </row>
    <row r="210" spans="1:12" x14ac:dyDescent="0.65">
      <c r="A210" s="174" t="s">
        <v>34</v>
      </c>
      <c r="B210" s="174"/>
      <c r="C210" s="174"/>
      <c r="D210" s="174"/>
      <c r="E210" s="83"/>
      <c r="F210" s="71"/>
      <c r="G210" s="75"/>
      <c r="H210" s="73"/>
      <c r="I210" s="68">
        <f t="shared" si="7"/>
        <v>0</v>
      </c>
      <c r="J210" s="67"/>
      <c r="K210" s="69"/>
      <c r="L210" s="69"/>
    </row>
    <row r="211" spans="1:12" x14ac:dyDescent="0.65">
      <c r="A211" s="174" t="s">
        <v>34</v>
      </c>
      <c r="B211" s="174"/>
      <c r="C211" s="174"/>
      <c r="D211" s="174"/>
      <c r="E211" s="83"/>
      <c r="F211" s="71"/>
      <c r="G211" s="75"/>
      <c r="H211" s="73"/>
      <c r="I211" s="68">
        <f t="shared" si="7"/>
        <v>0</v>
      </c>
      <c r="J211" s="67"/>
      <c r="K211" s="69"/>
      <c r="L211" s="69"/>
    </row>
    <row r="212" spans="1:12" x14ac:dyDescent="0.65">
      <c r="A212" s="175" t="s">
        <v>185</v>
      </c>
      <c r="B212" s="175"/>
      <c r="C212" s="175"/>
      <c r="D212" s="175"/>
      <c r="E212" s="175"/>
      <c r="F212" s="175"/>
      <c r="G212" s="175"/>
      <c r="H212" s="175"/>
      <c r="I212" s="76">
        <f>I182+I188+I194+I200+I206</f>
        <v>0</v>
      </c>
      <c r="J212" s="77">
        <f>SUM(J183:J211)</f>
        <v>0</v>
      </c>
      <c r="K212" s="69"/>
      <c r="L212" s="69"/>
    </row>
    <row r="213" spans="1:12" x14ac:dyDescent="0.65">
      <c r="A213" s="165" t="s">
        <v>174</v>
      </c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</row>
    <row r="214" spans="1:12" x14ac:dyDescent="0.65">
      <c r="A214" s="186" t="s">
        <v>39</v>
      </c>
      <c r="B214" s="186"/>
      <c r="C214" s="186"/>
      <c r="D214" s="186"/>
      <c r="E214" s="65"/>
      <c r="F214" s="79"/>
      <c r="G214" s="88"/>
      <c r="H214" s="88"/>
      <c r="I214" s="68">
        <f>SUM(I215:I219)</f>
        <v>0</v>
      </c>
      <c r="J214" s="67"/>
      <c r="K214" s="69"/>
      <c r="L214" s="69"/>
    </row>
    <row r="215" spans="1:12" x14ac:dyDescent="0.65">
      <c r="A215" s="179" t="s">
        <v>34</v>
      </c>
      <c r="B215" s="179"/>
      <c r="C215" s="179"/>
      <c r="D215" s="179"/>
      <c r="E215" s="70"/>
      <c r="F215" s="71"/>
      <c r="G215" s="72"/>
      <c r="H215" s="73"/>
      <c r="I215" s="68">
        <f>F215*G215*H215</f>
        <v>0</v>
      </c>
      <c r="J215" s="82"/>
      <c r="K215" s="69"/>
      <c r="L215" s="69"/>
    </row>
    <row r="216" spans="1:12" x14ac:dyDescent="0.65">
      <c r="A216" s="179" t="s">
        <v>34</v>
      </c>
      <c r="B216" s="179"/>
      <c r="C216" s="179"/>
      <c r="D216" s="179"/>
      <c r="E216" s="70"/>
      <c r="F216" s="71"/>
      <c r="G216" s="72"/>
      <c r="H216" s="73"/>
      <c r="I216" s="68">
        <f t="shared" ref="I216:I219" si="8">F216*G216*H216</f>
        <v>0</v>
      </c>
      <c r="J216" s="82"/>
      <c r="K216" s="69"/>
      <c r="L216" s="69"/>
    </row>
    <row r="217" spans="1:12" x14ac:dyDescent="0.65">
      <c r="A217" s="179" t="s">
        <v>34</v>
      </c>
      <c r="B217" s="179"/>
      <c r="C217" s="179"/>
      <c r="D217" s="179"/>
      <c r="E217" s="70"/>
      <c r="F217" s="71"/>
      <c r="G217" s="72"/>
      <c r="H217" s="73"/>
      <c r="I217" s="68">
        <f t="shared" si="8"/>
        <v>0</v>
      </c>
      <c r="J217" s="82"/>
      <c r="K217" s="69"/>
      <c r="L217" s="69"/>
    </row>
    <row r="218" spans="1:12" x14ac:dyDescent="0.65">
      <c r="A218" s="179" t="s">
        <v>34</v>
      </c>
      <c r="B218" s="179"/>
      <c r="C218" s="179"/>
      <c r="D218" s="179"/>
      <c r="E218" s="70"/>
      <c r="F218" s="71"/>
      <c r="G218" s="72"/>
      <c r="H218" s="73"/>
      <c r="I218" s="68">
        <f t="shared" si="8"/>
        <v>0</v>
      </c>
      <c r="J218" s="82"/>
      <c r="K218" s="69"/>
      <c r="L218" s="69"/>
    </row>
    <row r="219" spans="1:12" x14ac:dyDescent="0.65">
      <c r="A219" s="179" t="s">
        <v>34</v>
      </c>
      <c r="B219" s="179"/>
      <c r="C219" s="179"/>
      <c r="D219" s="179"/>
      <c r="E219" s="70"/>
      <c r="F219" s="71"/>
      <c r="G219" s="68"/>
      <c r="H219" s="73"/>
      <c r="I219" s="68">
        <f t="shared" si="8"/>
        <v>0</v>
      </c>
      <c r="J219" s="82"/>
      <c r="K219" s="85"/>
      <c r="L219" s="85"/>
    </row>
    <row r="220" spans="1:12" x14ac:dyDescent="0.65">
      <c r="A220" s="180" t="s">
        <v>40</v>
      </c>
      <c r="B220" s="180"/>
      <c r="C220" s="180"/>
      <c r="D220" s="180"/>
      <c r="E220" s="70"/>
      <c r="F220" s="71"/>
      <c r="G220" s="68"/>
      <c r="H220" s="73"/>
      <c r="I220" s="68">
        <f>SUM(I221:I225)</f>
        <v>0</v>
      </c>
      <c r="J220" s="82"/>
      <c r="K220" s="85"/>
      <c r="L220" s="85"/>
    </row>
    <row r="221" spans="1:12" x14ac:dyDescent="0.65">
      <c r="A221" s="179" t="s">
        <v>34</v>
      </c>
      <c r="B221" s="179"/>
      <c r="C221" s="179"/>
      <c r="D221" s="179"/>
      <c r="E221" s="70"/>
      <c r="F221" s="71"/>
      <c r="G221" s="68"/>
      <c r="H221" s="73"/>
      <c r="I221" s="68">
        <f t="shared" ref="I221:I243" si="9">F221*G221*H221</f>
        <v>0</v>
      </c>
      <c r="J221" s="82"/>
      <c r="K221" s="69"/>
      <c r="L221" s="69"/>
    </row>
    <row r="222" spans="1:12" x14ac:dyDescent="0.65">
      <c r="A222" s="179" t="s">
        <v>34</v>
      </c>
      <c r="B222" s="179"/>
      <c r="C222" s="179"/>
      <c r="D222" s="179"/>
      <c r="E222" s="70"/>
      <c r="F222" s="71"/>
      <c r="G222" s="68"/>
      <c r="H222" s="73"/>
      <c r="I222" s="68">
        <f t="shared" si="9"/>
        <v>0</v>
      </c>
      <c r="J222" s="82"/>
      <c r="K222" s="69"/>
      <c r="L222" s="69"/>
    </row>
    <row r="223" spans="1:12" x14ac:dyDescent="0.65">
      <c r="A223" s="179" t="s">
        <v>34</v>
      </c>
      <c r="B223" s="179"/>
      <c r="C223" s="179"/>
      <c r="D223" s="179"/>
      <c r="E223" s="70"/>
      <c r="F223" s="71"/>
      <c r="G223" s="68"/>
      <c r="H223" s="73"/>
      <c r="I223" s="68">
        <f t="shared" si="9"/>
        <v>0</v>
      </c>
      <c r="J223" s="82"/>
      <c r="K223" s="69"/>
      <c r="L223" s="69"/>
    </row>
    <row r="224" spans="1:12" x14ac:dyDescent="0.65">
      <c r="A224" s="179" t="s">
        <v>34</v>
      </c>
      <c r="B224" s="179"/>
      <c r="C224" s="179"/>
      <c r="D224" s="179"/>
      <c r="E224" s="70"/>
      <c r="F224" s="71"/>
      <c r="G224" s="68"/>
      <c r="H224" s="73"/>
      <c r="I224" s="68">
        <f t="shared" si="9"/>
        <v>0</v>
      </c>
      <c r="J224" s="82"/>
      <c r="K224" s="69"/>
      <c r="L224" s="69"/>
    </row>
    <row r="225" spans="1:12" x14ac:dyDescent="0.65">
      <c r="A225" s="184" t="s">
        <v>34</v>
      </c>
      <c r="B225" s="184"/>
      <c r="C225" s="184"/>
      <c r="D225" s="184"/>
      <c r="E225" s="70"/>
      <c r="F225" s="71"/>
      <c r="G225" s="68"/>
      <c r="H225" s="73"/>
      <c r="I225" s="68">
        <f t="shared" si="9"/>
        <v>0</v>
      </c>
      <c r="J225" s="82"/>
      <c r="K225" s="85"/>
      <c r="L225" s="85"/>
    </row>
    <row r="226" spans="1:12" x14ac:dyDescent="0.65">
      <c r="A226" s="185" t="s">
        <v>41</v>
      </c>
      <c r="B226" s="185"/>
      <c r="C226" s="185"/>
      <c r="D226" s="185"/>
      <c r="E226" s="70"/>
      <c r="F226" s="71"/>
      <c r="G226" s="68"/>
      <c r="H226" s="73"/>
      <c r="I226" s="68">
        <f>SUM(I227:I231)</f>
        <v>0</v>
      </c>
      <c r="J226" s="82"/>
      <c r="K226" s="85"/>
      <c r="L226" s="85"/>
    </row>
    <row r="227" spans="1:12" x14ac:dyDescent="0.65">
      <c r="A227" s="179" t="s">
        <v>34</v>
      </c>
      <c r="B227" s="179"/>
      <c r="C227" s="179"/>
      <c r="D227" s="179"/>
      <c r="E227" s="83"/>
      <c r="F227" s="84"/>
      <c r="G227" s="87"/>
      <c r="H227" s="87"/>
      <c r="I227" s="68">
        <f t="shared" si="9"/>
        <v>0</v>
      </c>
      <c r="J227" s="82"/>
      <c r="K227" s="84"/>
      <c r="L227" s="84"/>
    </row>
    <row r="228" spans="1:12" x14ac:dyDescent="0.65">
      <c r="A228" s="179" t="s">
        <v>34</v>
      </c>
      <c r="B228" s="179"/>
      <c r="C228" s="179"/>
      <c r="D228" s="179"/>
      <c r="E228" s="83"/>
      <c r="F228" s="84"/>
      <c r="G228" s="87"/>
      <c r="H228" s="87"/>
      <c r="I228" s="68">
        <f t="shared" si="9"/>
        <v>0</v>
      </c>
      <c r="J228" s="82"/>
      <c r="K228" s="84"/>
      <c r="L228" s="84"/>
    </row>
    <row r="229" spans="1:12" x14ac:dyDescent="0.65">
      <c r="A229" s="179" t="s">
        <v>34</v>
      </c>
      <c r="B229" s="179"/>
      <c r="C229" s="179"/>
      <c r="D229" s="179"/>
      <c r="E229" s="83"/>
      <c r="F229" s="84"/>
      <c r="G229" s="87"/>
      <c r="H229" s="87"/>
      <c r="I229" s="68">
        <f t="shared" si="9"/>
        <v>0</v>
      </c>
      <c r="J229" s="82"/>
      <c r="K229" s="84"/>
      <c r="L229" s="84"/>
    </row>
    <row r="230" spans="1:12" x14ac:dyDescent="0.65">
      <c r="A230" s="179" t="s">
        <v>34</v>
      </c>
      <c r="B230" s="179"/>
      <c r="C230" s="179"/>
      <c r="D230" s="179"/>
      <c r="E230" s="83"/>
      <c r="F230" s="84"/>
      <c r="G230" s="87"/>
      <c r="H230" s="87"/>
      <c r="I230" s="68">
        <f t="shared" si="9"/>
        <v>0</v>
      </c>
      <c r="J230" s="82"/>
      <c r="K230" s="84"/>
      <c r="L230" s="84"/>
    </row>
    <row r="231" spans="1:12" x14ac:dyDescent="0.65">
      <c r="A231" s="179" t="s">
        <v>34</v>
      </c>
      <c r="B231" s="179"/>
      <c r="C231" s="179"/>
      <c r="D231" s="179"/>
      <c r="E231" s="83"/>
      <c r="F231" s="84"/>
      <c r="G231" s="87"/>
      <c r="H231" s="87"/>
      <c r="I231" s="68">
        <f t="shared" si="9"/>
        <v>0</v>
      </c>
      <c r="J231" s="82"/>
      <c r="K231" s="84"/>
      <c r="L231" s="84"/>
    </row>
    <row r="232" spans="1:12" x14ac:dyDescent="0.65">
      <c r="A232" s="180" t="s">
        <v>42</v>
      </c>
      <c r="B232" s="180"/>
      <c r="C232" s="180"/>
      <c r="D232" s="180"/>
      <c r="E232" s="70"/>
      <c r="F232" s="71"/>
      <c r="G232" s="75"/>
      <c r="H232" s="73"/>
      <c r="I232" s="68">
        <f>SUM(I233:I237)</f>
        <v>0</v>
      </c>
      <c r="J232" s="82"/>
      <c r="K232" s="84"/>
      <c r="L232" s="84"/>
    </row>
    <row r="233" spans="1:12" x14ac:dyDescent="0.65">
      <c r="A233" s="181" t="s">
        <v>34</v>
      </c>
      <c r="B233" s="182"/>
      <c r="C233" s="182"/>
      <c r="D233" s="183"/>
      <c r="E233" s="70"/>
      <c r="F233" s="71"/>
      <c r="G233" s="75"/>
      <c r="H233" s="73"/>
      <c r="I233" s="68">
        <f t="shared" si="9"/>
        <v>0</v>
      </c>
      <c r="J233" s="82"/>
      <c r="K233" s="85"/>
      <c r="L233" s="85"/>
    </row>
    <row r="234" spans="1:12" x14ac:dyDescent="0.65">
      <c r="A234" s="181" t="s">
        <v>34</v>
      </c>
      <c r="B234" s="182"/>
      <c r="C234" s="182"/>
      <c r="D234" s="183"/>
      <c r="E234" s="70"/>
      <c r="F234" s="71"/>
      <c r="G234" s="75"/>
      <c r="H234" s="73"/>
      <c r="I234" s="68">
        <f t="shared" si="9"/>
        <v>0</v>
      </c>
      <c r="J234" s="82"/>
      <c r="K234" s="85"/>
      <c r="L234" s="85"/>
    </row>
    <row r="235" spans="1:12" x14ac:dyDescent="0.65">
      <c r="A235" s="181" t="s">
        <v>34</v>
      </c>
      <c r="B235" s="182"/>
      <c r="C235" s="182"/>
      <c r="D235" s="183"/>
      <c r="E235" s="70"/>
      <c r="F235" s="71"/>
      <c r="G235" s="75"/>
      <c r="H235" s="73"/>
      <c r="I235" s="68">
        <f t="shared" si="9"/>
        <v>0</v>
      </c>
      <c r="J235" s="82"/>
      <c r="K235" s="85"/>
      <c r="L235" s="85"/>
    </row>
    <row r="236" spans="1:12" x14ac:dyDescent="0.65">
      <c r="A236" s="181" t="s">
        <v>34</v>
      </c>
      <c r="B236" s="182"/>
      <c r="C236" s="182"/>
      <c r="D236" s="183"/>
      <c r="E236" s="70"/>
      <c r="F236" s="71"/>
      <c r="G236" s="75"/>
      <c r="H236" s="73"/>
      <c r="I236" s="68">
        <f t="shared" si="9"/>
        <v>0</v>
      </c>
      <c r="J236" s="82"/>
      <c r="K236" s="85"/>
      <c r="L236" s="85"/>
    </row>
    <row r="237" spans="1:12" x14ac:dyDescent="0.65">
      <c r="A237" s="177" t="s">
        <v>34</v>
      </c>
      <c r="B237" s="177"/>
      <c r="C237" s="177"/>
      <c r="D237" s="177"/>
      <c r="E237" s="70"/>
      <c r="F237" s="71"/>
      <c r="G237" s="75"/>
      <c r="H237" s="73"/>
      <c r="I237" s="68">
        <f t="shared" si="9"/>
        <v>0</v>
      </c>
      <c r="J237" s="82"/>
      <c r="K237" s="84"/>
      <c r="L237" s="84"/>
    </row>
    <row r="238" spans="1:12" x14ac:dyDescent="0.65">
      <c r="A238" s="178" t="s">
        <v>43</v>
      </c>
      <c r="B238" s="178"/>
      <c r="C238" s="178"/>
      <c r="D238" s="178"/>
      <c r="E238" s="70"/>
      <c r="F238" s="84"/>
      <c r="G238" s="87"/>
      <c r="H238" s="87"/>
      <c r="I238" s="68">
        <f>SUM(I239:I243)</f>
        <v>0</v>
      </c>
      <c r="J238" s="82"/>
      <c r="K238" s="84"/>
      <c r="L238" s="84"/>
    </row>
    <row r="239" spans="1:12" x14ac:dyDescent="0.65">
      <c r="A239" s="174" t="s">
        <v>34</v>
      </c>
      <c r="B239" s="174"/>
      <c r="C239" s="174"/>
      <c r="D239" s="174"/>
      <c r="E239" s="70"/>
      <c r="F239" s="84"/>
      <c r="G239" s="87"/>
      <c r="H239" s="87"/>
      <c r="I239" s="68">
        <f t="shared" si="9"/>
        <v>0</v>
      </c>
      <c r="J239" s="82"/>
      <c r="K239" s="84"/>
      <c r="L239" s="84"/>
    </row>
    <row r="240" spans="1:12" x14ac:dyDescent="0.65">
      <c r="A240" s="174" t="s">
        <v>34</v>
      </c>
      <c r="B240" s="174"/>
      <c r="C240" s="174"/>
      <c r="D240" s="174"/>
      <c r="E240" s="70"/>
      <c r="F240" s="84"/>
      <c r="G240" s="87"/>
      <c r="H240" s="87"/>
      <c r="I240" s="68">
        <f t="shared" si="9"/>
        <v>0</v>
      </c>
      <c r="J240" s="82"/>
      <c r="K240" s="84"/>
      <c r="L240" s="84"/>
    </row>
    <row r="241" spans="1:12" x14ac:dyDescent="0.65">
      <c r="A241" s="174" t="s">
        <v>34</v>
      </c>
      <c r="B241" s="174"/>
      <c r="C241" s="174"/>
      <c r="D241" s="174"/>
      <c r="E241" s="70"/>
      <c r="F241" s="84"/>
      <c r="G241" s="87"/>
      <c r="H241" s="87"/>
      <c r="I241" s="68">
        <f t="shared" si="9"/>
        <v>0</v>
      </c>
      <c r="J241" s="82"/>
      <c r="K241" s="84"/>
      <c r="L241" s="84"/>
    </row>
    <row r="242" spans="1:12" x14ac:dyDescent="0.65">
      <c r="A242" s="174" t="s">
        <v>34</v>
      </c>
      <c r="B242" s="174"/>
      <c r="C242" s="174"/>
      <c r="D242" s="174"/>
      <c r="E242" s="70"/>
      <c r="F242" s="84"/>
      <c r="G242" s="87"/>
      <c r="H242" s="87"/>
      <c r="I242" s="68">
        <f t="shared" si="9"/>
        <v>0</v>
      </c>
      <c r="J242" s="82"/>
      <c r="K242" s="84"/>
      <c r="L242" s="84"/>
    </row>
    <row r="243" spans="1:12" x14ac:dyDescent="0.65">
      <c r="A243" s="174" t="s">
        <v>34</v>
      </c>
      <c r="B243" s="174"/>
      <c r="C243" s="174"/>
      <c r="D243" s="174"/>
      <c r="E243" s="70"/>
      <c r="F243" s="71"/>
      <c r="G243" s="68"/>
      <c r="H243" s="73"/>
      <c r="I243" s="68">
        <f t="shared" si="9"/>
        <v>0</v>
      </c>
      <c r="J243" s="82"/>
      <c r="K243" s="84"/>
      <c r="L243" s="84"/>
    </row>
    <row r="244" spans="1:12" x14ac:dyDescent="0.65">
      <c r="A244" s="175" t="s">
        <v>186</v>
      </c>
      <c r="B244" s="175"/>
      <c r="C244" s="175"/>
      <c r="D244" s="175"/>
      <c r="E244" s="175"/>
      <c r="F244" s="175"/>
      <c r="G244" s="175"/>
      <c r="H244" s="175"/>
      <c r="I244" s="76">
        <f>I214+I220+I226+I232+I238</f>
        <v>0</v>
      </c>
      <c r="J244" s="87">
        <f>SUM(J215:J243)</f>
        <v>0</v>
      </c>
      <c r="K244" s="85"/>
      <c r="L244" s="85"/>
    </row>
    <row r="245" spans="1:12" x14ac:dyDescent="0.65">
      <c r="A245" s="163" t="s">
        <v>70</v>
      </c>
      <c r="B245" s="163"/>
      <c r="C245" s="163"/>
      <c r="D245" s="163"/>
      <c r="E245" s="163"/>
      <c r="F245" s="163"/>
      <c r="G245" s="163"/>
      <c r="H245" s="163"/>
      <c r="I245" s="76">
        <f>I212+I244</f>
        <v>0</v>
      </c>
      <c r="J245" s="87">
        <f>J244+J212</f>
        <v>0</v>
      </c>
      <c r="K245" s="86"/>
      <c r="L245" s="86"/>
    </row>
    <row r="246" spans="1:12" ht="22.95" customHeight="1" x14ac:dyDescent="0.65">
      <c r="A246" s="165" t="s">
        <v>81</v>
      </c>
      <c r="B246" s="165"/>
      <c r="C246" s="165"/>
      <c r="D246" s="165"/>
      <c r="E246" s="165"/>
      <c r="F246" s="165"/>
      <c r="G246" s="165"/>
      <c r="H246" s="165"/>
      <c r="I246" s="165"/>
      <c r="J246" s="165"/>
      <c r="K246" s="165"/>
      <c r="L246" s="165"/>
    </row>
    <row r="247" spans="1:12" x14ac:dyDescent="0.65">
      <c r="A247" s="188" t="s">
        <v>173</v>
      </c>
      <c r="B247" s="188"/>
      <c r="C247" s="188"/>
      <c r="D247" s="188"/>
      <c r="E247" s="188"/>
      <c r="F247" s="188"/>
      <c r="G247" s="188"/>
      <c r="H247" s="188"/>
      <c r="I247" s="188"/>
      <c r="J247" s="188"/>
      <c r="K247" s="188"/>
      <c r="L247" s="188"/>
    </row>
    <row r="248" spans="1:12" x14ac:dyDescent="0.65">
      <c r="A248" s="186" t="s">
        <v>33</v>
      </c>
      <c r="B248" s="186"/>
      <c r="C248" s="186"/>
      <c r="D248" s="186"/>
      <c r="E248" s="83"/>
      <c r="F248" s="84"/>
      <c r="G248" s="87"/>
      <c r="H248" s="87"/>
      <c r="I248" s="68">
        <f>SUM(I249:I253)</f>
        <v>0</v>
      </c>
      <c r="J248" s="82"/>
      <c r="K248" s="85"/>
      <c r="L248" s="85"/>
    </row>
    <row r="249" spans="1:12" x14ac:dyDescent="0.65">
      <c r="A249" s="179" t="s">
        <v>34</v>
      </c>
      <c r="B249" s="179"/>
      <c r="C249" s="179"/>
      <c r="D249" s="179"/>
      <c r="E249" s="70"/>
      <c r="F249" s="71"/>
      <c r="G249" s="72"/>
      <c r="H249" s="73"/>
      <c r="I249" s="68">
        <f>F249*G249*H249</f>
        <v>0</v>
      </c>
      <c r="J249" s="82"/>
      <c r="K249" s="85"/>
      <c r="L249" s="85"/>
    </row>
    <row r="250" spans="1:12" x14ac:dyDescent="0.65">
      <c r="A250" s="179" t="s">
        <v>34</v>
      </c>
      <c r="B250" s="179"/>
      <c r="C250" s="179"/>
      <c r="D250" s="179"/>
      <c r="E250" s="70"/>
      <c r="F250" s="71"/>
      <c r="G250" s="72"/>
      <c r="H250" s="73"/>
      <c r="I250" s="68">
        <f t="shared" ref="I250:I253" si="10">F250*G250*H250</f>
        <v>0</v>
      </c>
      <c r="J250" s="82"/>
      <c r="K250" s="85"/>
      <c r="L250" s="85"/>
    </row>
    <row r="251" spans="1:12" x14ac:dyDescent="0.65">
      <c r="A251" s="179" t="s">
        <v>34</v>
      </c>
      <c r="B251" s="179"/>
      <c r="C251" s="179"/>
      <c r="D251" s="179"/>
      <c r="E251" s="70"/>
      <c r="F251" s="71"/>
      <c r="G251" s="72"/>
      <c r="H251" s="73"/>
      <c r="I251" s="68">
        <f t="shared" si="10"/>
        <v>0</v>
      </c>
      <c r="J251" s="82"/>
      <c r="K251" s="85"/>
      <c r="L251" s="85"/>
    </row>
    <row r="252" spans="1:12" x14ac:dyDescent="0.65">
      <c r="A252" s="179" t="s">
        <v>34</v>
      </c>
      <c r="B252" s="179"/>
      <c r="C252" s="179"/>
      <c r="D252" s="179"/>
      <c r="E252" s="70"/>
      <c r="F252" s="71"/>
      <c r="G252" s="72"/>
      <c r="H252" s="73"/>
      <c r="I252" s="68">
        <f t="shared" si="10"/>
        <v>0</v>
      </c>
      <c r="J252" s="82"/>
      <c r="K252" s="85"/>
      <c r="L252" s="85"/>
    </row>
    <row r="253" spans="1:12" x14ac:dyDescent="0.65">
      <c r="A253" s="179" t="s">
        <v>34</v>
      </c>
      <c r="B253" s="179"/>
      <c r="C253" s="179"/>
      <c r="D253" s="179"/>
      <c r="E253" s="70"/>
      <c r="F253" s="71"/>
      <c r="G253" s="68"/>
      <c r="H253" s="73"/>
      <c r="I253" s="68">
        <f t="shared" si="10"/>
        <v>0</v>
      </c>
      <c r="J253" s="82"/>
      <c r="K253" s="85"/>
      <c r="L253" s="85"/>
    </row>
    <row r="254" spans="1:12" x14ac:dyDescent="0.65">
      <c r="A254" s="180" t="s">
        <v>35</v>
      </c>
      <c r="B254" s="180"/>
      <c r="C254" s="180"/>
      <c r="D254" s="180"/>
      <c r="E254" s="83"/>
      <c r="F254" s="84"/>
      <c r="G254" s="87"/>
      <c r="H254" s="87"/>
      <c r="I254" s="68">
        <f>SUM(I255:I259)</f>
        <v>0</v>
      </c>
      <c r="J254" s="82"/>
      <c r="K254" s="85"/>
      <c r="L254" s="85"/>
    </row>
    <row r="255" spans="1:12" x14ac:dyDescent="0.65">
      <c r="A255" s="179" t="s">
        <v>34</v>
      </c>
      <c r="B255" s="179"/>
      <c r="C255" s="179"/>
      <c r="D255" s="179"/>
      <c r="E255" s="83"/>
      <c r="F255" s="84"/>
      <c r="G255" s="87"/>
      <c r="H255" s="87"/>
      <c r="I255" s="68">
        <f t="shared" ref="I255:I277" si="11">F255*G255*H255</f>
        <v>0</v>
      </c>
      <c r="J255" s="82"/>
      <c r="K255" s="85"/>
      <c r="L255" s="85"/>
    </row>
    <row r="256" spans="1:12" x14ac:dyDescent="0.65">
      <c r="A256" s="179" t="s">
        <v>34</v>
      </c>
      <c r="B256" s="179"/>
      <c r="C256" s="179"/>
      <c r="D256" s="179"/>
      <c r="E256" s="83"/>
      <c r="F256" s="84"/>
      <c r="G256" s="87"/>
      <c r="H256" s="87"/>
      <c r="I256" s="68">
        <f t="shared" si="11"/>
        <v>0</v>
      </c>
      <c r="J256" s="82"/>
      <c r="K256" s="85"/>
      <c r="L256" s="85"/>
    </row>
    <row r="257" spans="1:12" x14ac:dyDescent="0.65">
      <c r="A257" s="179" t="s">
        <v>34</v>
      </c>
      <c r="B257" s="179"/>
      <c r="C257" s="179"/>
      <c r="D257" s="179"/>
      <c r="E257" s="83"/>
      <c r="F257" s="84"/>
      <c r="G257" s="87"/>
      <c r="H257" s="87"/>
      <c r="I257" s="68">
        <f t="shared" si="11"/>
        <v>0</v>
      </c>
      <c r="J257" s="82"/>
      <c r="K257" s="85"/>
      <c r="L257" s="85"/>
    </row>
    <row r="258" spans="1:12" x14ac:dyDescent="0.65">
      <c r="A258" s="179" t="s">
        <v>34</v>
      </c>
      <c r="B258" s="179"/>
      <c r="C258" s="179"/>
      <c r="D258" s="179"/>
      <c r="E258" s="83"/>
      <c r="F258" s="84"/>
      <c r="G258" s="87"/>
      <c r="H258" s="87"/>
      <c r="I258" s="68">
        <f t="shared" si="11"/>
        <v>0</v>
      </c>
      <c r="J258" s="82"/>
      <c r="K258" s="85"/>
      <c r="L258" s="85"/>
    </row>
    <row r="259" spans="1:12" x14ac:dyDescent="0.65">
      <c r="A259" s="184" t="s">
        <v>34</v>
      </c>
      <c r="B259" s="184"/>
      <c r="C259" s="184"/>
      <c r="D259" s="184"/>
      <c r="E259" s="83"/>
      <c r="F259" s="71"/>
      <c r="G259" s="75"/>
      <c r="H259" s="73"/>
      <c r="I259" s="68">
        <f t="shared" si="11"/>
        <v>0</v>
      </c>
      <c r="J259" s="82"/>
      <c r="K259" s="85"/>
      <c r="L259" s="85"/>
    </row>
    <row r="260" spans="1:12" x14ac:dyDescent="0.65">
      <c r="A260" s="185" t="s">
        <v>36</v>
      </c>
      <c r="B260" s="185"/>
      <c r="C260" s="185"/>
      <c r="D260" s="185"/>
      <c r="E260" s="83"/>
      <c r="F260" s="71"/>
      <c r="G260" s="75"/>
      <c r="H260" s="73"/>
      <c r="I260" s="68">
        <f>SUM(I261:I265)</f>
        <v>0</v>
      </c>
      <c r="J260" s="82"/>
      <c r="K260" s="85"/>
      <c r="L260" s="85"/>
    </row>
    <row r="261" spans="1:12" x14ac:dyDescent="0.65">
      <c r="A261" s="179" t="s">
        <v>34</v>
      </c>
      <c r="B261" s="179"/>
      <c r="C261" s="179"/>
      <c r="D261" s="179"/>
      <c r="E261" s="83"/>
      <c r="F261" s="71"/>
      <c r="G261" s="75"/>
      <c r="H261" s="73"/>
      <c r="I261" s="68">
        <f t="shared" si="11"/>
        <v>0</v>
      </c>
      <c r="J261" s="82"/>
      <c r="K261" s="85"/>
      <c r="L261" s="85"/>
    </row>
    <row r="262" spans="1:12" x14ac:dyDescent="0.65">
      <c r="A262" s="179" t="s">
        <v>34</v>
      </c>
      <c r="B262" s="179"/>
      <c r="C262" s="179"/>
      <c r="D262" s="179"/>
      <c r="E262" s="83"/>
      <c r="F262" s="71"/>
      <c r="G262" s="75"/>
      <c r="H262" s="73"/>
      <c r="I262" s="68">
        <f t="shared" si="11"/>
        <v>0</v>
      </c>
      <c r="J262" s="82"/>
      <c r="K262" s="85"/>
      <c r="L262" s="85"/>
    </row>
    <row r="263" spans="1:12" x14ac:dyDescent="0.65">
      <c r="A263" s="179" t="s">
        <v>34</v>
      </c>
      <c r="B263" s="179"/>
      <c r="C263" s="179"/>
      <c r="D263" s="179"/>
      <c r="E263" s="83"/>
      <c r="F263" s="71"/>
      <c r="G263" s="75"/>
      <c r="H263" s="73"/>
      <c r="I263" s="68">
        <f t="shared" si="11"/>
        <v>0</v>
      </c>
      <c r="J263" s="82"/>
      <c r="K263" s="85"/>
      <c r="L263" s="85"/>
    </row>
    <row r="264" spans="1:12" x14ac:dyDescent="0.65">
      <c r="A264" s="179" t="s">
        <v>34</v>
      </c>
      <c r="B264" s="179"/>
      <c r="C264" s="179"/>
      <c r="D264" s="179"/>
      <c r="E264" s="83"/>
      <c r="F264" s="71"/>
      <c r="G264" s="75"/>
      <c r="H264" s="73"/>
      <c r="I264" s="68">
        <f t="shared" si="11"/>
        <v>0</v>
      </c>
      <c r="J264" s="82"/>
      <c r="K264" s="85"/>
      <c r="L264" s="85"/>
    </row>
    <row r="265" spans="1:12" x14ac:dyDescent="0.65">
      <c r="A265" s="179" t="s">
        <v>34</v>
      </c>
      <c r="B265" s="179"/>
      <c r="C265" s="179"/>
      <c r="D265" s="179"/>
      <c r="E265" s="83"/>
      <c r="F265" s="71"/>
      <c r="G265" s="75"/>
      <c r="H265" s="73"/>
      <c r="I265" s="68">
        <f t="shared" si="11"/>
        <v>0</v>
      </c>
      <c r="J265" s="82"/>
      <c r="K265" s="85"/>
      <c r="L265" s="85"/>
    </row>
    <row r="266" spans="1:12" x14ac:dyDescent="0.65">
      <c r="A266" s="180" t="s">
        <v>37</v>
      </c>
      <c r="B266" s="180"/>
      <c r="C266" s="180"/>
      <c r="D266" s="180"/>
      <c r="E266" s="83"/>
      <c r="F266" s="71"/>
      <c r="G266" s="75"/>
      <c r="H266" s="73"/>
      <c r="I266" s="68">
        <f>SUM(I267:I271)</f>
        <v>0</v>
      </c>
      <c r="J266" s="82"/>
      <c r="K266" s="85"/>
      <c r="L266" s="85"/>
    </row>
    <row r="267" spans="1:12" x14ac:dyDescent="0.65">
      <c r="A267" s="181" t="s">
        <v>34</v>
      </c>
      <c r="B267" s="182"/>
      <c r="C267" s="182"/>
      <c r="D267" s="183"/>
      <c r="E267" s="83"/>
      <c r="F267" s="71"/>
      <c r="G267" s="75"/>
      <c r="H267" s="74"/>
      <c r="I267" s="68">
        <f t="shared" si="11"/>
        <v>0</v>
      </c>
      <c r="J267" s="82"/>
      <c r="K267" s="85"/>
      <c r="L267" s="85"/>
    </row>
    <row r="268" spans="1:12" x14ac:dyDescent="0.65">
      <c r="A268" s="181" t="s">
        <v>34</v>
      </c>
      <c r="B268" s="182"/>
      <c r="C268" s="182"/>
      <c r="D268" s="183"/>
      <c r="E268" s="83"/>
      <c r="F268" s="71"/>
      <c r="G268" s="75"/>
      <c r="H268" s="74"/>
      <c r="I268" s="68">
        <f t="shared" si="11"/>
        <v>0</v>
      </c>
      <c r="J268" s="82"/>
      <c r="K268" s="85"/>
      <c r="L268" s="85"/>
    </row>
    <row r="269" spans="1:12" x14ac:dyDescent="0.65">
      <c r="A269" s="181" t="s">
        <v>34</v>
      </c>
      <c r="B269" s="182"/>
      <c r="C269" s="182"/>
      <c r="D269" s="183"/>
      <c r="E269" s="83"/>
      <c r="F269" s="71"/>
      <c r="G269" s="75"/>
      <c r="H269" s="74"/>
      <c r="I269" s="68">
        <f t="shared" si="11"/>
        <v>0</v>
      </c>
      <c r="J269" s="82"/>
      <c r="K269" s="85"/>
      <c r="L269" s="85"/>
    </row>
    <row r="270" spans="1:12" x14ac:dyDescent="0.65">
      <c r="A270" s="181" t="s">
        <v>34</v>
      </c>
      <c r="B270" s="182"/>
      <c r="C270" s="182"/>
      <c r="D270" s="183"/>
      <c r="E270" s="83"/>
      <c r="F270" s="71"/>
      <c r="G270" s="75"/>
      <c r="H270" s="74"/>
      <c r="I270" s="68">
        <f t="shared" si="11"/>
        <v>0</v>
      </c>
      <c r="J270" s="82"/>
      <c r="K270" s="85"/>
      <c r="L270" s="85"/>
    </row>
    <row r="271" spans="1:12" x14ac:dyDescent="0.65">
      <c r="A271" s="177" t="s">
        <v>34</v>
      </c>
      <c r="B271" s="177"/>
      <c r="C271" s="177"/>
      <c r="D271" s="177"/>
      <c r="E271" s="83"/>
      <c r="F271" s="85"/>
      <c r="G271" s="68"/>
      <c r="H271" s="68"/>
      <c r="I271" s="68">
        <f t="shared" si="11"/>
        <v>0</v>
      </c>
      <c r="J271" s="82"/>
      <c r="K271" s="84"/>
      <c r="L271" s="84"/>
    </row>
    <row r="272" spans="1:12" x14ac:dyDescent="0.65">
      <c r="A272" s="178" t="s">
        <v>38</v>
      </c>
      <c r="B272" s="178"/>
      <c r="C272" s="178"/>
      <c r="D272" s="178"/>
      <c r="E272" s="83"/>
      <c r="F272" s="85"/>
      <c r="G272" s="68"/>
      <c r="H272" s="68"/>
      <c r="I272" s="68">
        <f>SUM(I273:I277)</f>
        <v>0</v>
      </c>
      <c r="J272" s="82"/>
      <c r="K272" s="84"/>
      <c r="L272" s="84"/>
    </row>
    <row r="273" spans="1:12" x14ac:dyDescent="0.65">
      <c r="A273" s="174" t="s">
        <v>34</v>
      </c>
      <c r="B273" s="174"/>
      <c r="C273" s="174"/>
      <c r="D273" s="174"/>
      <c r="E273" s="70"/>
      <c r="F273" s="85"/>
      <c r="G273" s="68"/>
      <c r="H273" s="68"/>
      <c r="I273" s="68">
        <f t="shared" si="11"/>
        <v>0</v>
      </c>
      <c r="J273" s="82"/>
      <c r="K273" s="84"/>
      <c r="L273" s="84"/>
    </row>
    <row r="274" spans="1:12" x14ac:dyDescent="0.65">
      <c r="A274" s="174" t="s">
        <v>34</v>
      </c>
      <c r="B274" s="174"/>
      <c r="C274" s="174"/>
      <c r="D274" s="174"/>
      <c r="E274" s="70"/>
      <c r="F274" s="85"/>
      <c r="G274" s="68"/>
      <c r="H274" s="68"/>
      <c r="I274" s="68">
        <f t="shared" si="11"/>
        <v>0</v>
      </c>
      <c r="J274" s="82"/>
      <c r="K274" s="84"/>
      <c r="L274" s="84"/>
    </row>
    <row r="275" spans="1:12" x14ac:dyDescent="0.65">
      <c r="A275" s="174" t="s">
        <v>34</v>
      </c>
      <c r="B275" s="174"/>
      <c r="C275" s="174"/>
      <c r="D275" s="174"/>
      <c r="E275" s="70"/>
      <c r="F275" s="85"/>
      <c r="G275" s="68"/>
      <c r="H275" s="68"/>
      <c r="I275" s="68">
        <f t="shared" si="11"/>
        <v>0</v>
      </c>
      <c r="J275" s="82"/>
      <c r="K275" s="84"/>
      <c r="L275" s="84"/>
    </row>
    <row r="276" spans="1:12" x14ac:dyDescent="0.65">
      <c r="A276" s="174" t="s">
        <v>34</v>
      </c>
      <c r="B276" s="174"/>
      <c r="C276" s="174"/>
      <c r="D276" s="174"/>
      <c r="E276" s="70"/>
      <c r="F276" s="85"/>
      <c r="G276" s="68"/>
      <c r="H276" s="68"/>
      <c r="I276" s="68">
        <f t="shared" si="11"/>
        <v>0</v>
      </c>
      <c r="J276" s="82"/>
      <c r="K276" s="84"/>
      <c r="L276" s="84"/>
    </row>
    <row r="277" spans="1:12" x14ac:dyDescent="0.65">
      <c r="A277" s="174" t="s">
        <v>34</v>
      </c>
      <c r="B277" s="174"/>
      <c r="C277" s="174"/>
      <c r="D277" s="174"/>
      <c r="E277" s="70"/>
      <c r="F277" s="85"/>
      <c r="G277" s="68"/>
      <c r="H277" s="68"/>
      <c r="I277" s="68">
        <f t="shared" si="11"/>
        <v>0</v>
      </c>
      <c r="J277" s="82"/>
      <c r="K277" s="84"/>
      <c r="L277" s="84"/>
    </row>
    <row r="278" spans="1:12" x14ac:dyDescent="0.65">
      <c r="A278" s="175" t="s">
        <v>185</v>
      </c>
      <c r="B278" s="175"/>
      <c r="C278" s="175"/>
      <c r="D278" s="175"/>
      <c r="E278" s="175"/>
      <c r="F278" s="175"/>
      <c r="G278" s="175"/>
      <c r="H278" s="175"/>
      <c r="I278" s="76">
        <f>I248+I254+I260+I266+I272</f>
        <v>0</v>
      </c>
      <c r="J278" s="87">
        <f>SUM(J249:J277)</f>
        <v>0</v>
      </c>
      <c r="K278" s="85"/>
      <c r="L278" s="85"/>
    </row>
    <row r="279" spans="1:12" s="54" customFormat="1" x14ac:dyDescent="0.65">
      <c r="A279" s="165" t="s">
        <v>174</v>
      </c>
      <c r="B279" s="165"/>
      <c r="C279" s="165"/>
      <c r="D279" s="165"/>
      <c r="E279" s="165"/>
      <c r="F279" s="165"/>
      <c r="G279" s="165"/>
      <c r="H279" s="165"/>
      <c r="I279" s="165"/>
      <c r="J279" s="165"/>
      <c r="K279" s="165"/>
      <c r="L279" s="165"/>
    </row>
    <row r="280" spans="1:12" x14ac:dyDescent="0.65">
      <c r="A280" s="186" t="s">
        <v>39</v>
      </c>
      <c r="B280" s="186"/>
      <c r="C280" s="186"/>
      <c r="D280" s="186"/>
      <c r="E280" s="65"/>
      <c r="F280" s="79"/>
      <c r="G280" s="88"/>
      <c r="H280" s="88"/>
      <c r="I280" s="68">
        <f>SUM(I281:I285)</f>
        <v>0</v>
      </c>
      <c r="J280" s="67"/>
      <c r="K280" s="69"/>
      <c r="L280" s="69"/>
    </row>
    <row r="281" spans="1:12" x14ac:dyDescent="0.65">
      <c r="A281" s="179" t="s">
        <v>34</v>
      </c>
      <c r="B281" s="179"/>
      <c r="C281" s="179"/>
      <c r="D281" s="179"/>
      <c r="E281" s="65"/>
      <c r="F281" s="71"/>
      <c r="G281" s="72"/>
      <c r="H281" s="73"/>
      <c r="I281" s="68">
        <f>F281*G281*H281</f>
        <v>0</v>
      </c>
      <c r="J281" s="67"/>
      <c r="K281" s="69"/>
      <c r="L281" s="69"/>
    </row>
    <row r="282" spans="1:12" x14ac:dyDescent="0.65">
      <c r="A282" s="179" t="s">
        <v>34</v>
      </c>
      <c r="B282" s="179"/>
      <c r="C282" s="179"/>
      <c r="D282" s="179"/>
      <c r="E282" s="65"/>
      <c r="F282" s="71"/>
      <c r="G282" s="72"/>
      <c r="H282" s="73"/>
      <c r="I282" s="68">
        <f t="shared" ref="I282:I285" si="12">F282*G282*H282</f>
        <v>0</v>
      </c>
      <c r="J282" s="67"/>
      <c r="K282" s="69"/>
      <c r="L282" s="69"/>
    </row>
    <row r="283" spans="1:12" x14ac:dyDescent="0.65">
      <c r="A283" s="179" t="s">
        <v>34</v>
      </c>
      <c r="B283" s="179"/>
      <c r="C283" s="179"/>
      <c r="D283" s="179"/>
      <c r="E283" s="65"/>
      <c r="F283" s="71"/>
      <c r="G283" s="72"/>
      <c r="H283" s="73"/>
      <c r="I283" s="68">
        <f t="shared" si="12"/>
        <v>0</v>
      </c>
      <c r="J283" s="67"/>
      <c r="K283" s="69"/>
      <c r="L283" s="69"/>
    </row>
    <row r="284" spans="1:12" x14ac:dyDescent="0.65">
      <c r="A284" s="179" t="s">
        <v>34</v>
      </c>
      <c r="B284" s="179"/>
      <c r="C284" s="179"/>
      <c r="D284" s="179"/>
      <c r="E284" s="65"/>
      <c r="F284" s="71"/>
      <c r="G284" s="72"/>
      <c r="H284" s="73"/>
      <c r="I284" s="68">
        <f t="shared" si="12"/>
        <v>0</v>
      </c>
      <c r="J284" s="67"/>
      <c r="K284" s="69"/>
      <c r="L284" s="69"/>
    </row>
    <row r="285" spans="1:12" x14ac:dyDescent="0.65">
      <c r="A285" s="179" t="s">
        <v>34</v>
      </c>
      <c r="B285" s="179"/>
      <c r="C285" s="179"/>
      <c r="D285" s="179"/>
      <c r="E285" s="65"/>
      <c r="F285" s="79"/>
      <c r="G285" s="88"/>
      <c r="H285" s="88"/>
      <c r="I285" s="68">
        <f t="shared" si="12"/>
        <v>0</v>
      </c>
      <c r="J285" s="67"/>
      <c r="K285" s="69"/>
      <c r="L285" s="69"/>
    </row>
    <row r="286" spans="1:12" x14ac:dyDescent="0.65">
      <c r="A286" s="180" t="s">
        <v>40</v>
      </c>
      <c r="B286" s="180"/>
      <c r="C286" s="180"/>
      <c r="D286" s="180"/>
      <c r="E286" s="65"/>
      <c r="F286" s="79"/>
      <c r="G286" s="88"/>
      <c r="H286" s="88"/>
      <c r="I286" s="68">
        <f>SUM(I287:I291)</f>
        <v>0</v>
      </c>
      <c r="J286" s="67"/>
      <c r="K286" s="69"/>
      <c r="L286" s="69"/>
    </row>
    <row r="287" spans="1:12" x14ac:dyDescent="0.65">
      <c r="A287" s="179" t="s">
        <v>34</v>
      </c>
      <c r="B287" s="179"/>
      <c r="C287" s="179"/>
      <c r="D287" s="179"/>
      <c r="E287" s="65"/>
      <c r="F287" s="79"/>
      <c r="G287" s="88"/>
      <c r="H287" s="88"/>
      <c r="I287" s="68">
        <f t="shared" ref="I287:I309" si="13">F287*G287*H287</f>
        <v>0</v>
      </c>
      <c r="J287" s="67"/>
      <c r="K287" s="69"/>
      <c r="L287" s="69"/>
    </row>
    <row r="288" spans="1:12" x14ac:dyDescent="0.65">
      <c r="A288" s="179" t="s">
        <v>34</v>
      </c>
      <c r="B288" s="179"/>
      <c r="C288" s="179"/>
      <c r="D288" s="179"/>
      <c r="E288" s="65"/>
      <c r="F288" s="79"/>
      <c r="G288" s="88"/>
      <c r="H288" s="88"/>
      <c r="I288" s="68">
        <f t="shared" si="13"/>
        <v>0</v>
      </c>
      <c r="J288" s="67"/>
      <c r="K288" s="69"/>
      <c r="L288" s="69"/>
    </row>
    <row r="289" spans="1:12" x14ac:dyDescent="0.65">
      <c r="A289" s="179" t="s">
        <v>34</v>
      </c>
      <c r="B289" s="179"/>
      <c r="C289" s="179"/>
      <c r="D289" s="179"/>
      <c r="E289" s="65"/>
      <c r="F289" s="79"/>
      <c r="G289" s="88"/>
      <c r="H289" s="88"/>
      <c r="I289" s="68">
        <f t="shared" si="13"/>
        <v>0</v>
      </c>
      <c r="J289" s="67"/>
      <c r="K289" s="69"/>
      <c r="L289" s="69"/>
    </row>
    <row r="290" spans="1:12" x14ac:dyDescent="0.65">
      <c r="A290" s="179" t="s">
        <v>34</v>
      </c>
      <c r="B290" s="179"/>
      <c r="C290" s="179"/>
      <c r="D290" s="179"/>
      <c r="E290" s="65"/>
      <c r="F290" s="79"/>
      <c r="G290" s="88"/>
      <c r="H290" s="88"/>
      <c r="I290" s="68">
        <f t="shared" si="13"/>
        <v>0</v>
      </c>
      <c r="J290" s="67"/>
      <c r="K290" s="69"/>
      <c r="L290" s="69"/>
    </row>
    <row r="291" spans="1:12" x14ac:dyDescent="0.65">
      <c r="A291" s="184" t="s">
        <v>34</v>
      </c>
      <c r="B291" s="184"/>
      <c r="C291" s="184"/>
      <c r="D291" s="184"/>
      <c r="E291" s="65"/>
      <c r="F291" s="79"/>
      <c r="G291" s="88"/>
      <c r="H291" s="88"/>
      <c r="I291" s="68">
        <f t="shared" si="13"/>
        <v>0</v>
      </c>
      <c r="J291" s="67"/>
      <c r="K291" s="69"/>
      <c r="L291" s="69"/>
    </row>
    <row r="292" spans="1:12" x14ac:dyDescent="0.65">
      <c r="A292" s="185" t="s">
        <v>41</v>
      </c>
      <c r="B292" s="185"/>
      <c r="C292" s="185"/>
      <c r="D292" s="185"/>
      <c r="E292" s="65"/>
      <c r="F292" s="79"/>
      <c r="G292" s="88"/>
      <c r="H292" s="88"/>
      <c r="I292" s="68">
        <f>SUM(I293:I297)</f>
        <v>0</v>
      </c>
      <c r="J292" s="67"/>
      <c r="K292" s="69"/>
      <c r="L292" s="69"/>
    </row>
    <row r="293" spans="1:12" x14ac:dyDescent="0.65">
      <c r="A293" s="179" t="s">
        <v>34</v>
      </c>
      <c r="B293" s="179"/>
      <c r="C293" s="179"/>
      <c r="D293" s="179"/>
      <c r="E293" s="83"/>
      <c r="F293" s="85"/>
      <c r="G293" s="75"/>
      <c r="H293" s="82"/>
      <c r="I293" s="68">
        <f t="shared" si="13"/>
        <v>0</v>
      </c>
      <c r="J293" s="67"/>
      <c r="K293" s="69"/>
      <c r="L293" s="69"/>
    </row>
    <row r="294" spans="1:12" x14ac:dyDescent="0.65">
      <c r="A294" s="179" t="s">
        <v>34</v>
      </c>
      <c r="B294" s="179"/>
      <c r="C294" s="179"/>
      <c r="D294" s="179"/>
      <c r="E294" s="83"/>
      <c r="F294" s="85"/>
      <c r="G294" s="75"/>
      <c r="H294" s="82"/>
      <c r="I294" s="68">
        <f t="shared" si="13"/>
        <v>0</v>
      </c>
      <c r="J294" s="67"/>
      <c r="K294" s="69"/>
      <c r="L294" s="69"/>
    </row>
    <row r="295" spans="1:12" x14ac:dyDescent="0.65">
      <c r="A295" s="179" t="s">
        <v>34</v>
      </c>
      <c r="B295" s="179"/>
      <c r="C295" s="179"/>
      <c r="D295" s="179"/>
      <c r="E295" s="83"/>
      <c r="F295" s="85"/>
      <c r="G295" s="75"/>
      <c r="H295" s="82"/>
      <c r="I295" s="68">
        <f t="shared" si="13"/>
        <v>0</v>
      </c>
      <c r="J295" s="67"/>
      <c r="K295" s="69"/>
      <c r="L295" s="69"/>
    </row>
    <row r="296" spans="1:12" x14ac:dyDescent="0.65">
      <c r="A296" s="179" t="s">
        <v>34</v>
      </c>
      <c r="B296" s="179"/>
      <c r="C296" s="179"/>
      <c r="D296" s="179"/>
      <c r="E296" s="83"/>
      <c r="F296" s="85"/>
      <c r="G296" s="75"/>
      <c r="H296" s="82"/>
      <c r="I296" s="68">
        <f t="shared" si="13"/>
        <v>0</v>
      </c>
      <c r="J296" s="67"/>
      <c r="K296" s="69"/>
      <c r="L296" s="69"/>
    </row>
    <row r="297" spans="1:12" x14ac:dyDescent="0.65">
      <c r="A297" s="179" t="s">
        <v>34</v>
      </c>
      <c r="B297" s="179"/>
      <c r="C297" s="179"/>
      <c r="D297" s="179"/>
      <c r="E297" s="83"/>
      <c r="F297" s="85"/>
      <c r="G297" s="75"/>
      <c r="H297" s="82"/>
      <c r="I297" s="68">
        <f t="shared" si="13"/>
        <v>0</v>
      </c>
      <c r="J297" s="67"/>
      <c r="K297" s="69"/>
      <c r="L297" s="69"/>
    </row>
    <row r="298" spans="1:12" ht="24.6" customHeight="1" x14ac:dyDescent="0.65">
      <c r="A298" s="180" t="s">
        <v>42</v>
      </c>
      <c r="B298" s="180"/>
      <c r="C298" s="180"/>
      <c r="D298" s="180"/>
      <c r="E298" s="70"/>
      <c r="F298" s="85"/>
      <c r="G298" s="75"/>
      <c r="H298" s="82"/>
      <c r="I298" s="68">
        <f>SUM(I299:I303)</f>
        <v>0</v>
      </c>
      <c r="J298" s="67"/>
      <c r="K298" s="69"/>
      <c r="L298" s="69"/>
    </row>
    <row r="299" spans="1:12" x14ac:dyDescent="0.65">
      <c r="A299" s="181" t="s">
        <v>34</v>
      </c>
      <c r="B299" s="182"/>
      <c r="C299" s="182"/>
      <c r="D299" s="183"/>
      <c r="E299" s="70"/>
      <c r="F299" s="85"/>
      <c r="G299" s="75"/>
      <c r="H299" s="82"/>
      <c r="I299" s="68">
        <f t="shared" si="13"/>
        <v>0</v>
      </c>
      <c r="J299" s="67"/>
      <c r="K299" s="69"/>
      <c r="L299" s="69"/>
    </row>
    <row r="300" spans="1:12" x14ac:dyDescent="0.65">
      <c r="A300" s="181" t="s">
        <v>34</v>
      </c>
      <c r="B300" s="182"/>
      <c r="C300" s="182"/>
      <c r="D300" s="183"/>
      <c r="E300" s="70"/>
      <c r="F300" s="85"/>
      <c r="G300" s="75"/>
      <c r="H300" s="82"/>
      <c r="I300" s="68">
        <f t="shared" si="13"/>
        <v>0</v>
      </c>
      <c r="J300" s="67"/>
      <c r="K300" s="69"/>
      <c r="L300" s="69"/>
    </row>
    <row r="301" spans="1:12" x14ac:dyDescent="0.65">
      <c r="A301" s="181" t="s">
        <v>34</v>
      </c>
      <c r="B301" s="182"/>
      <c r="C301" s="182"/>
      <c r="D301" s="183"/>
      <c r="E301" s="70"/>
      <c r="F301" s="85"/>
      <c r="G301" s="75"/>
      <c r="H301" s="82"/>
      <c r="I301" s="68">
        <f t="shared" si="13"/>
        <v>0</v>
      </c>
      <c r="J301" s="67"/>
      <c r="K301" s="69"/>
      <c r="L301" s="69"/>
    </row>
    <row r="302" spans="1:12" x14ac:dyDescent="0.65">
      <c r="A302" s="181" t="s">
        <v>34</v>
      </c>
      <c r="B302" s="182"/>
      <c r="C302" s="182"/>
      <c r="D302" s="183"/>
      <c r="E302" s="70"/>
      <c r="F302" s="85"/>
      <c r="G302" s="75"/>
      <c r="H302" s="82"/>
      <c r="I302" s="68">
        <f t="shared" si="13"/>
        <v>0</v>
      </c>
      <c r="J302" s="67"/>
      <c r="K302" s="69"/>
      <c r="L302" s="69"/>
    </row>
    <row r="303" spans="1:12" x14ac:dyDescent="0.65">
      <c r="A303" s="177" t="s">
        <v>34</v>
      </c>
      <c r="B303" s="177"/>
      <c r="C303" s="177"/>
      <c r="D303" s="177"/>
      <c r="E303" s="70"/>
      <c r="F303" s="85"/>
      <c r="G303" s="75"/>
      <c r="H303" s="82"/>
      <c r="I303" s="68">
        <f t="shared" si="13"/>
        <v>0</v>
      </c>
      <c r="J303" s="67"/>
      <c r="K303" s="69"/>
      <c r="L303" s="69"/>
    </row>
    <row r="304" spans="1:12" x14ac:dyDescent="0.65">
      <c r="A304" s="178" t="s">
        <v>43</v>
      </c>
      <c r="B304" s="178"/>
      <c r="C304" s="178"/>
      <c r="D304" s="178"/>
      <c r="E304" s="83"/>
      <c r="F304" s="84"/>
      <c r="G304" s="87"/>
      <c r="H304" s="87"/>
      <c r="I304" s="68">
        <f>SUM(I305:I309)</f>
        <v>0</v>
      </c>
      <c r="J304" s="67"/>
      <c r="K304" s="69"/>
      <c r="L304" s="69"/>
    </row>
    <row r="305" spans="1:12" x14ac:dyDescent="0.65">
      <c r="A305" s="174" t="s">
        <v>34</v>
      </c>
      <c r="B305" s="174"/>
      <c r="C305" s="174"/>
      <c r="D305" s="174"/>
      <c r="E305" s="83"/>
      <c r="F305" s="84"/>
      <c r="G305" s="87"/>
      <c r="H305" s="87"/>
      <c r="I305" s="68">
        <f t="shared" si="13"/>
        <v>0</v>
      </c>
      <c r="J305" s="67"/>
      <c r="K305" s="69"/>
      <c r="L305" s="69"/>
    </row>
    <row r="306" spans="1:12" x14ac:dyDescent="0.65">
      <c r="A306" s="174" t="s">
        <v>34</v>
      </c>
      <c r="B306" s="174"/>
      <c r="C306" s="174"/>
      <c r="D306" s="174"/>
      <c r="E306" s="83"/>
      <c r="F306" s="84"/>
      <c r="G306" s="87"/>
      <c r="H306" s="87"/>
      <c r="I306" s="68">
        <f t="shared" si="13"/>
        <v>0</v>
      </c>
      <c r="J306" s="67"/>
      <c r="K306" s="69"/>
      <c r="L306" s="69"/>
    </row>
    <row r="307" spans="1:12" x14ac:dyDescent="0.65">
      <c r="A307" s="174" t="s">
        <v>34</v>
      </c>
      <c r="B307" s="174"/>
      <c r="C307" s="174"/>
      <c r="D307" s="174"/>
      <c r="E307" s="83"/>
      <c r="F307" s="84"/>
      <c r="G307" s="87"/>
      <c r="H307" s="87"/>
      <c r="I307" s="68">
        <f t="shared" si="13"/>
        <v>0</v>
      </c>
      <c r="J307" s="67"/>
      <c r="K307" s="69"/>
      <c r="L307" s="69"/>
    </row>
    <row r="308" spans="1:12" x14ac:dyDescent="0.65">
      <c r="A308" s="174" t="s">
        <v>34</v>
      </c>
      <c r="B308" s="174"/>
      <c r="C308" s="174"/>
      <c r="D308" s="174"/>
      <c r="E308" s="83"/>
      <c r="F308" s="84"/>
      <c r="G308" s="87"/>
      <c r="H308" s="87"/>
      <c r="I308" s="68">
        <f t="shared" si="13"/>
        <v>0</v>
      </c>
      <c r="J308" s="67"/>
      <c r="K308" s="69"/>
      <c r="L308" s="69"/>
    </row>
    <row r="309" spans="1:12" x14ac:dyDescent="0.65">
      <c r="A309" s="174" t="s">
        <v>34</v>
      </c>
      <c r="B309" s="174"/>
      <c r="C309" s="174"/>
      <c r="D309" s="174"/>
      <c r="E309" s="83"/>
      <c r="F309" s="70"/>
      <c r="G309" s="87"/>
      <c r="H309" s="87"/>
      <c r="I309" s="68">
        <f t="shared" si="13"/>
        <v>0</v>
      </c>
      <c r="J309" s="67"/>
      <c r="K309" s="69"/>
      <c r="L309" s="69"/>
    </row>
    <row r="310" spans="1:12" x14ac:dyDescent="0.65">
      <c r="A310" s="187" t="s">
        <v>186</v>
      </c>
      <c r="B310" s="187"/>
      <c r="C310" s="187"/>
      <c r="D310" s="187"/>
      <c r="E310" s="187"/>
      <c r="F310" s="187"/>
      <c r="G310" s="187"/>
      <c r="H310" s="187"/>
      <c r="I310" s="76">
        <f>I280+I286+I292+I298+I304</f>
        <v>0</v>
      </c>
      <c r="J310" s="77">
        <f>SUM(J281:J309)</f>
        <v>0</v>
      </c>
      <c r="K310" s="69"/>
      <c r="L310" s="69"/>
    </row>
    <row r="311" spans="1:12" x14ac:dyDescent="0.65">
      <c r="A311" s="158" t="s">
        <v>71</v>
      </c>
      <c r="B311" s="158"/>
      <c r="C311" s="158"/>
      <c r="D311" s="158"/>
      <c r="E311" s="158"/>
      <c r="F311" s="158"/>
      <c r="G311" s="158"/>
      <c r="H311" s="158"/>
      <c r="I311" s="76">
        <f>I278+I310</f>
        <v>0</v>
      </c>
      <c r="J311" s="87">
        <f>J278+J310</f>
        <v>0</v>
      </c>
      <c r="K311" s="90"/>
      <c r="L311" s="90"/>
    </row>
    <row r="312" spans="1:12" ht="22.95" customHeight="1" x14ac:dyDescent="0.65">
      <c r="A312" s="165" t="s">
        <v>126</v>
      </c>
      <c r="B312" s="165"/>
      <c r="C312" s="165"/>
      <c r="D312" s="165"/>
      <c r="E312" s="165"/>
      <c r="F312" s="165"/>
      <c r="G312" s="165"/>
      <c r="H312" s="165"/>
      <c r="I312" s="165"/>
      <c r="J312" s="165"/>
      <c r="K312" s="165"/>
      <c r="L312" s="165"/>
    </row>
    <row r="313" spans="1:12" x14ac:dyDescent="0.65">
      <c r="A313" s="188" t="s">
        <v>173</v>
      </c>
      <c r="B313" s="188"/>
      <c r="C313" s="188"/>
      <c r="D313" s="188"/>
      <c r="E313" s="188"/>
      <c r="F313" s="188"/>
      <c r="G313" s="188"/>
      <c r="H313" s="188"/>
      <c r="I313" s="188"/>
      <c r="J313" s="188"/>
      <c r="K313" s="188"/>
      <c r="L313" s="188"/>
    </row>
    <row r="314" spans="1:12" x14ac:dyDescent="0.65">
      <c r="A314" s="186" t="s">
        <v>33</v>
      </c>
      <c r="B314" s="186"/>
      <c r="C314" s="186"/>
      <c r="D314" s="186"/>
      <c r="E314" s="83"/>
      <c r="F314" s="84"/>
      <c r="G314" s="87"/>
      <c r="H314" s="87"/>
      <c r="I314" s="68">
        <f>SUM(I315:I319)</f>
        <v>0</v>
      </c>
      <c r="J314" s="82"/>
      <c r="K314" s="85"/>
      <c r="L314" s="85"/>
    </row>
    <row r="315" spans="1:12" x14ac:dyDescent="0.65">
      <c r="A315" s="179" t="s">
        <v>34</v>
      </c>
      <c r="B315" s="179"/>
      <c r="C315" s="179"/>
      <c r="D315" s="179"/>
      <c r="E315" s="70"/>
      <c r="F315" s="71"/>
      <c r="G315" s="72"/>
      <c r="H315" s="73"/>
      <c r="I315" s="68">
        <f>F315*G315*H315</f>
        <v>0</v>
      </c>
      <c r="J315" s="82"/>
      <c r="K315" s="85"/>
      <c r="L315" s="85"/>
    </row>
    <row r="316" spans="1:12" x14ac:dyDescent="0.65">
      <c r="A316" s="179" t="s">
        <v>34</v>
      </c>
      <c r="B316" s="179"/>
      <c r="C316" s="179"/>
      <c r="D316" s="179"/>
      <c r="E316" s="70"/>
      <c r="F316" s="71"/>
      <c r="G316" s="72"/>
      <c r="H316" s="73"/>
      <c r="I316" s="68">
        <f t="shared" ref="I316:I319" si="14">F316*G316*H316</f>
        <v>0</v>
      </c>
      <c r="J316" s="82"/>
      <c r="K316" s="85"/>
      <c r="L316" s="85"/>
    </row>
    <row r="317" spans="1:12" x14ac:dyDescent="0.65">
      <c r="A317" s="179" t="s">
        <v>34</v>
      </c>
      <c r="B317" s="179"/>
      <c r="C317" s="179"/>
      <c r="D317" s="179"/>
      <c r="E317" s="70"/>
      <c r="F317" s="71"/>
      <c r="G317" s="72"/>
      <c r="H317" s="73"/>
      <c r="I317" s="68">
        <f t="shared" si="14"/>
        <v>0</v>
      </c>
      <c r="J317" s="82"/>
      <c r="K317" s="85"/>
      <c r="L317" s="85"/>
    </row>
    <row r="318" spans="1:12" x14ac:dyDescent="0.65">
      <c r="A318" s="179" t="s">
        <v>34</v>
      </c>
      <c r="B318" s="179"/>
      <c r="C318" s="179"/>
      <c r="D318" s="179"/>
      <c r="E318" s="70"/>
      <c r="F318" s="71"/>
      <c r="G318" s="72"/>
      <c r="H318" s="73"/>
      <c r="I318" s="68">
        <f t="shared" si="14"/>
        <v>0</v>
      </c>
      <c r="J318" s="82"/>
      <c r="K318" s="85"/>
      <c r="L318" s="85"/>
    </row>
    <row r="319" spans="1:12" x14ac:dyDescent="0.65">
      <c r="A319" s="179" t="s">
        <v>34</v>
      </c>
      <c r="B319" s="179"/>
      <c r="C319" s="179"/>
      <c r="D319" s="179"/>
      <c r="E319" s="70"/>
      <c r="F319" s="71"/>
      <c r="G319" s="68"/>
      <c r="H319" s="73"/>
      <c r="I319" s="68">
        <f t="shared" si="14"/>
        <v>0</v>
      </c>
      <c r="J319" s="82"/>
      <c r="K319" s="85"/>
      <c r="L319" s="85"/>
    </row>
    <row r="320" spans="1:12" x14ac:dyDescent="0.65">
      <c r="A320" s="180" t="s">
        <v>35</v>
      </c>
      <c r="B320" s="180"/>
      <c r="C320" s="180"/>
      <c r="D320" s="180"/>
      <c r="E320" s="83"/>
      <c r="F320" s="84"/>
      <c r="G320" s="87"/>
      <c r="H320" s="87"/>
      <c r="I320" s="68">
        <f>SUM(I321:I325)</f>
        <v>0</v>
      </c>
      <c r="J320" s="82"/>
      <c r="K320" s="85"/>
      <c r="L320" s="85"/>
    </row>
    <row r="321" spans="1:12" x14ac:dyDescent="0.65">
      <c r="A321" s="179" t="s">
        <v>34</v>
      </c>
      <c r="B321" s="179"/>
      <c r="C321" s="179"/>
      <c r="D321" s="179"/>
      <c r="E321" s="83"/>
      <c r="F321" s="84"/>
      <c r="G321" s="87"/>
      <c r="H321" s="87"/>
      <c r="I321" s="68">
        <f t="shared" ref="I321:I325" si="15">F321*G321*H321</f>
        <v>0</v>
      </c>
      <c r="J321" s="82"/>
      <c r="K321" s="85"/>
      <c r="L321" s="85"/>
    </row>
    <row r="322" spans="1:12" x14ac:dyDescent="0.65">
      <c r="A322" s="179" t="s">
        <v>34</v>
      </c>
      <c r="B322" s="179"/>
      <c r="C322" s="179"/>
      <c r="D322" s="179"/>
      <c r="E322" s="83"/>
      <c r="F322" s="84"/>
      <c r="G322" s="87"/>
      <c r="H322" s="87"/>
      <c r="I322" s="68">
        <f t="shared" si="15"/>
        <v>0</v>
      </c>
      <c r="J322" s="82"/>
      <c r="K322" s="85"/>
      <c r="L322" s="85"/>
    </row>
    <row r="323" spans="1:12" x14ac:dyDescent="0.65">
      <c r="A323" s="179" t="s">
        <v>34</v>
      </c>
      <c r="B323" s="179"/>
      <c r="C323" s="179"/>
      <c r="D323" s="179"/>
      <c r="E323" s="83"/>
      <c r="F323" s="84"/>
      <c r="G323" s="87"/>
      <c r="H323" s="87"/>
      <c r="I323" s="68">
        <f t="shared" si="15"/>
        <v>0</v>
      </c>
      <c r="J323" s="82"/>
      <c r="K323" s="85"/>
      <c r="L323" s="85"/>
    </row>
    <row r="324" spans="1:12" x14ac:dyDescent="0.65">
      <c r="A324" s="179" t="s">
        <v>34</v>
      </c>
      <c r="B324" s="179"/>
      <c r="C324" s="179"/>
      <c r="D324" s="179"/>
      <c r="E324" s="83"/>
      <c r="F324" s="84"/>
      <c r="G324" s="87"/>
      <c r="H324" s="87"/>
      <c r="I324" s="68">
        <f t="shared" si="15"/>
        <v>0</v>
      </c>
      <c r="J324" s="82"/>
      <c r="K324" s="85"/>
      <c r="L324" s="85"/>
    </row>
    <row r="325" spans="1:12" x14ac:dyDescent="0.65">
      <c r="A325" s="184" t="s">
        <v>34</v>
      </c>
      <c r="B325" s="184"/>
      <c r="C325" s="184"/>
      <c r="D325" s="184"/>
      <c r="E325" s="83"/>
      <c r="F325" s="71"/>
      <c r="G325" s="75"/>
      <c r="H325" s="73"/>
      <c r="I325" s="68">
        <f t="shared" si="15"/>
        <v>0</v>
      </c>
      <c r="J325" s="82"/>
      <c r="K325" s="85"/>
      <c r="L325" s="85"/>
    </row>
    <row r="326" spans="1:12" x14ac:dyDescent="0.65">
      <c r="A326" s="185" t="s">
        <v>36</v>
      </c>
      <c r="B326" s="185"/>
      <c r="C326" s="185"/>
      <c r="D326" s="185"/>
      <c r="E326" s="83"/>
      <c r="F326" s="71"/>
      <c r="G326" s="75"/>
      <c r="H326" s="73"/>
      <c r="I326" s="68">
        <f>SUM(I327:I331)</f>
        <v>0</v>
      </c>
      <c r="J326" s="82"/>
      <c r="K326" s="85"/>
      <c r="L326" s="85"/>
    </row>
    <row r="327" spans="1:12" x14ac:dyDescent="0.65">
      <c r="A327" s="179" t="s">
        <v>34</v>
      </c>
      <c r="B327" s="179"/>
      <c r="C327" s="179"/>
      <c r="D327" s="179"/>
      <c r="E327" s="83"/>
      <c r="F327" s="71"/>
      <c r="G327" s="75"/>
      <c r="H327" s="73"/>
      <c r="I327" s="68">
        <f t="shared" ref="I327:I331" si="16">F327*G327*H327</f>
        <v>0</v>
      </c>
      <c r="J327" s="82"/>
      <c r="K327" s="85"/>
      <c r="L327" s="85"/>
    </row>
    <row r="328" spans="1:12" x14ac:dyDescent="0.65">
      <c r="A328" s="179" t="s">
        <v>34</v>
      </c>
      <c r="B328" s="179"/>
      <c r="C328" s="179"/>
      <c r="D328" s="179"/>
      <c r="E328" s="83"/>
      <c r="F328" s="71"/>
      <c r="G328" s="75"/>
      <c r="H328" s="73"/>
      <c r="I328" s="68">
        <f t="shared" si="16"/>
        <v>0</v>
      </c>
      <c r="J328" s="82"/>
      <c r="K328" s="85"/>
      <c r="L328" s="85"/>
    </row>
    <row r="329" spans="1:12" x14ac:dyDescent="0.65">
      <c r="A329" s="179" t="s">
        <v>34</v>
      </c>
      <c r="B329" s="179"/>
      <c r="C329" s="179"/>
      <c r="D329" s="179"/>
      <c r="E329" s="83"/>
      <c r="F329" s="71"/>
      <c r="G329" s="75"/>
      <c r="H329" s="73"/>
      <c r="I329" s="68">
        <f t="shared" si="16"/>
        <v>0</v>
      </c>
      <c r="J329" s="82"/>
      <c r="K329" s="85"/>
      <c r="L329" s="85"/>
    </row>
    <row r="330" spans="1:12" x14ac:dyDescent="0.65">
      <c r="A330" s="179" t="s">
        <v>34</v>
      </c>
      <c r="B330" s="179"/>
      <c r="C330" s="179"/>
      <c r="D330" s="179"/>
      <c r="E330" s="83"/>
      <c r="F330" s="71"/>
      <c r="G330" s="75"/>
      <c r="H330" s="73"/>
      <c r="I330" s="68">
        <f t="shared" si="16"/>
        <v>0</v>
      </c>
      <c r="J330" s="82"/>
      <c r="K330" s="85"/>
      <c r="L330" s="85"/>
    </row>
    <row r="331" spans="1:12" x14ac:dyDescent="0.65">
      <c r="A331" s="179" t="s">
        <v>34</v>
      </c>
      <c r="B331" s="179"/>
      <c r="C331" s="179"/>
      <c r="D331" s="179"/>
      <c r="E331" s="83"/>
      <c r="F331" s="71"/>
      <c r="G331" s="75"/>
      <c r="H331" s="73"/>
      <c r="I331" s="68">
        <f t="shared" si="16"/>
        <v>0</v>
      </c>
      <c r="J331" s="82"/>
      <c r="K331" s="85"/>
      <c r="L331" s="85"/>
    </row>
    <row r="332" spans="1:12" x14ac:dyDescent="0.65">
      <c r="A332" s="180" t="s">
        <v>37</v>
      </c>
      <c r="B332" s="180"/>
      <c r="C332" s="180"/>
      <c r="D332" s="180"/>
      <c r="E332" s="83"/>
      <c r="F332" s="71"/>
      <c r="G332" s="75"/>
      <c r="H332" s="73"/>
      <c r="I332" s="68">
        <f>SUM(I333:I337)</f>
        <v>0</v>
      </c>
      <c r="J332" s="82"/>
      <c r="K332" s="85"/>
      <c r="L332" s="85"/>
    </row>
    <row r="333" spans="1:12" x14ac:dyDescent="0.65">
      <c r="A333" s="181" t="s">
        <v>34</v>
      </c>
      <c r="B333" s="182"/>
      <c r="C333" s="182"/>
      <c r="D333" s="183"/>
      <c r="E333" s="83"/>
      <c r="F333" s="71"/>
      <c r="G333" s="75"/>
      <c r="H333" s="74"/>
      <c r="I333" s="68">
        <f t="shared" ref="I333:I337" si="17">F333*G333*H333</f>
        <v>0</v>
      </c>
      <c r="J333" s="82"/>
      <c r="K333" s="85"/>
      <c r="L333" s="85"/>
    </row>
    <row r="334" spans="1:12" x14ac:dyDescent="0.65">
      <c r="A334" s="181" t="s">
        <v>34</v>
      </c>
      <c r="B334" s="182"/>
      <c r="C334" s="182"/>
      <c r="D334" s="183"/>
      <c r="E334" s="83"/>
      <c r="F334" s="71"/>
      <c r="G334" s="75"/>
      <c r="H334" s="74"/>
      <c r="I334" s="68">
        <f t="shared" si="17"/>
        <v>0</v>
      </c>
      <c r="J334" s="82"/>
      <c r="K334" s="85"/>
      <c r="L334" s="85"/>
    </row>
    <row r="335" spans="1:12" x14ac:dyDescent="0.65">
      <c r="A335" s="181" t="s">
        <v>34</v>
      </c>
      <c r="B335" s="182"/>
      <c r="C335" s="182"/>
      <c r="D335" s="183"/>
      <c r="E335" s="83"/>
      <c r="F335" s="71"/>
      <c r="G335" s="75"/>
      <c r="H335" s="74"/>
      <c r="I335" s="68">
        <f t="shared" si="17"/>
        <v>0</v>
      </c>
      <c r="J335" s="82"/>
      <c r="K335" s="85"/>
      <c r="L335" s="85"/>
    </row>
    <row r="336" spans="1:12" x14ac:dyDescent="0.65">
      <c r="A336" s="181" t="s">
        <v>34</v>
      </c>
      <c r="B336" s="182"/>
      <c r="C336" s="182"/>
      <c r="D336" s="183"/>
      <c r="E336" s="83"/>
      <c r="F336" s="71"/>
      <c r="G336" s="75"/>
      <c r="H336" s="74"/>
      <c r="I336" s="68">
        <f t="shared" si="17"/>
        <v>0</v>
      </c>
      <c r="J336" s="82"/>
      <c r="K336" s="85"/>
      <c r="L336" s="85"/>
    </row>
    <row r="337" spans="1:12" x14ac:dyDescent="0.65">
      <c r="A337" s="177" t="s">
        <v>34</v>
      </c>
      <c r="B337" s="177"/>
      <c r="C337" s="177"/>
      <c r="D337" s="177"/>
      <c r="E337" s="83"/>
      <c r="F337" s="85"/>
      <c r="G337" s="68"/>
      <c r="H337" s="68"/>
      <c r="I337" s="68">
        <f t="shared" si="17"/>
        <v>0</v>
      </c>
      <c r="J337" s="82"/>
      <c r="K337" s="84"/>
      <c r="L337" s="84"/>
    </row>
    <row r="338" spans="1:12" x14ac:dyDescent="0.65">
      <c r="A338" s="178" t="s">
        <v>38</v>
      </c>
      <c r="B338" s="178"/>
      <c r="C338" s="178"/>
      <c r="D338" s="178"/>
      <c r="E338" s="83"/>
      <c r="F338" s="85"/>
      <c r="G338" s="68"/>
      <c r="H338" s="68"/>
      <c r="I338" s="68">
        <f>SUM(I339:I343)</f>
        <v>0</v>
      </c>
      <c r="J338" s="82"/>
      <c r="K338" s="84"/>
      <c r="L338" s="84"/>
    </row>
    <row r="339" spans="1:12" x14ac:dyDescent="0.65">
      <c r="A339" s="174" t="s">
        <v>34</v>
      </c>
      <c r="B339" s="174"/>
      <c r="C339" s="174"/>
      <c r="D339" s="174"/>
      <c r="E339" s="70"/>
      <c r="F339" s="85"/>
      <c r="G339" s="68"/>
      <c r="H339" s="68"/>
      <c r="I339" s="68">
        <f>F339*G339*H339</f>
        <v>0</v>
      </c>
      <c r="J339" s="82"/>
      <c r="K339" s="84"/>
      <c r="L339" s="84"/>
    </row>
    <row r="340" spans="1:12" x14ac:dyDescent="0.65">
      <c r="A340" s="174" t="s">
        <v>34</v>
      </c>
      <c r="B340" s="174"/>
      <c r="C340" s="174"/>
      <c r="D340" s="174"/>
      <c r="E340" s="70"/>
      <c r="F340" s="85"/>
      <c r="G340" s="68"/>
      <c r="H340" s="68"/>
      <c r="I340" s="68">
        <f>F340*G340*H340</f>
        <v>0</v>
      </c>
      <c r="J340" s="82"/>
      <c r="K340" s="84"/>
      <c r="L340" s="84"/>
    </row>
    <row r="341" spans="1:12" x14ac:dyDescent="0.65">
      <c r="A341" s="174" t="s">
        <v>34</v>
      </c>
      <c r="B341" s="174"/>
      <c r="C341" s="174"/>
      <c r="D341" s="174"/>
      <c r="E341" s="70"/>
      <c r="F341" s="85"/>
      <c r="G341" s="68"/>
      <c r="H341" s="68"/>
      <c r="I341" s="68">
        <f t="shared" ref="I341:I343" si="18">F341*G341*H341</f>
        <v>0</v>
      </c>
      <c r="J341" s="82"/>
      <c r="K341" s="84"/>
      <c r="L341" s="84"/>
    </row>
    <row r="342" spans="1:12" x14ac:dyDescent="0.65">
      <c r="A342" s="174" t="s">
        <v>34</v>
      </c>
      <c r="B342" s="174"/>
      <c r="C342" s="174"/>
      <c r="D342" s="174"/>
      <c r="E342" s="70"/>
      <c r="F342" s="85"/>
      <c r="G342" s="68"/>
      <c r="H342" s="68"/>
      <c r="I342" s="68">
        <f t="shared" si="18"/>
        <v>0</v>
      </c>
      <c r="J342" s="82"/>
      <c r="K342" s="84"/>
      <c r="L342" s="84"/>
    </row>
    <row r="343" spans="1:12" x14ac:dyDescent="0.65">
      <c r="A343" s="174" t="s">
        <v>34</v>
      </c>
      <c r="B343" s="174"/>
      <c r="C343" s="174"/>
      <c r="D343" s="174"/>
      <c r="E343" s="70"/>
      <c r="F343" s="85"/>
      <c r="G343" s="68"/>
      <c r="H343" s="68"/>
      <c r="I343" s="68">
        <f t="shared" si="18"/>
        <v>0</v>
      </c>
      <c r="J343" s="82"/>
      <c r="K343" s="84"/>
      <c r="L343" s="84"/>
    </row>
    <row r="344" spans="1:12" x14ac:dyDescent="0.65">
      <c r="A344" s="175" t="s">
        <v>185</v>
      </c>
      <c r="B344" s="175"/>
      <c r="C344" s="175"/>
      <c r="D344" s="175"/>
      <c r="E344" s="175"/>
      <c r="F344" s="175"/>
      <c r="G344" s="175"/>
      <c r="H344" s="175"/>
      <c r="I344" s="76">
        <f>I314+I320+I326+I332+I338</f>
        <v>0</v>
      </c>
      <c r="J344" s="87">
        <f>SUM(J315:J343)</f>
        <v>0</v>
      </c>
      <c r="K344" s="85"/>
      <c r="L344" s="85"/>
    </row>
    <row r="345" spans="1:12" s="54" customFormat="1" x14ac:dyDescent="0.65">
      <c r="A345" s="165" t="s">
        <v>174</v>
      </c>
      <c r="B345" s="165"/>
      <c r="C345" s="165"/>
      <c r="D345" s="165"/>
      <c r="E345" s="165"/>
      <c r="F345" s="165"/>
      <c r="G345" s="165"/>
      <c r="H345" s="165"/>
      <c r="I345" s="165"/>
      <c r="J345" s="165"/>
      <c r="K345" s="165"/>
      <c r="L345" s="165"/>
    </row>
    <row r="346" spans="1:12" x14ac:dyDescent="0.65">
      <c r="A346" s="186" t="s">
        <v>39</v>
      </c>
      <c r="B346" s="186"/>
      <c r="C346" s="186"/>
      <c r="D346" s="186"/>
      <c r="E346" s="65"/>
      <c r="F346" s="79"/>
      <c r="G346" s="88"/>
      <c r="H346" s="88"/>
      <c r="I346" s="68">
        <f>SUM(I347:I351)</f>
        <v>0</v>
      </c>
      <c r="J346" s="67"/>
      <c r="K346" s="69"/>
      <c r="L346" s="69"/>
    </row>
    <row r="347" spans="1:12" x14ac:dyDescent="0.65">
      <c r="A347" s="179" t="s">
        <v>34</v>
      </c>
      <c r="B347" s="179"/>
      <c r="C347" s="179"/>
      <c r="D347" s="179"/>
      <c r="E347" s="65"/>
      <c r="F347" s="71"/>
      <c r="G347" s="72"/>
      <c r="H347" s="73"/>
      <c r="I347" s="68">
        <f>F347*G347*H347</f>
        <v>0</v>
      </c>
      <c r="J347" s="67"/>
      <c r="K347" s="69"/>
      <c r="L347" s="69"/>
    </row>
    <row r="348" spans="1:12" x14ac:dyDescent="0.65">
      <c r="A348" s="179" t="s">
        <v>34</v>
      </c>
      <c r="B348" s="179"/>
      <c r="C348" s="179"/>
      <c r="D348" s="179"/>
      <c r="E348" s="65"/>
      <c r="F348" s="71"/>
      <c r="G348" s="72"/>
      <c r="H348" s="73"/>
      <c r="I348" s="68">
        <f t="shared" ref="I348:I351" si="19">F348*G348*H348</f>
        <v>0</v>
      </c>
      <c r="J348" s="67"/>
      <c r="K348" s="69"/>
      <c r="L348" s="69"/>
    </row>
    <row r="349" spans="1:12" x14ac:dyDescent="0.65">
      <c r="A349" s="179" t="s">
        <v>34</v>
      </c>
      <c r="B349" s="179"/>
      <c r="C349" s="179"/>
      <c r="D349" s="179"/>
      <c r="E349" s="65"/>
      <c r="F349" s="71"/>
      <c r="G349" s="72"/>
      <c r="H349" s="73"/>
      <c r="I349" s="68">
        <f t="shared" si="19"/>
        <v>0</v>
      </c>
      <c r="J349" s="67"/>
      <c r="K349" s="69"/>
      <c r="L349" s="69"/>
    </row>
    <row r="350" spans="1:12" x14ac:dyDescent="0.65">
      <c r="A350" s="179" t="s">
        <v>34</v>
      </c>
      <c r="B350" s="179"/>
      <c r="C350" s="179"/>
      <c r="D350" s="179"/>
      <c r="E350" s="65"/>
      <c r="F350" s="71"/>
      <c r="G350" s="72"/>
      <c r="H350" s="73"/>
      <c r="I350" s="68">
        <f t="shared" si="19"/>
        <v>0</v>
      </c>
      <c r="J350" s="67"/>
      <c r="K350" s="69"/>
      <c r="L350" s="69"/>
    </row>
    <row r="351" spans="1:12" x14ac:dyDescent="0.65">
      <c r="A351" s="179" t="s">
        <v>34</v>
      </c>
      <c r="B351" s="179"/>
      <c r="C351" s="179"/>
      <c r="D351" s="179"/>
      <c r="E351" s="65"/>
      <c r="F351" s="79"/>
      <c r="G351" s="88"/>
      <c r="H351" s="88"/>
      <c r="I351" s="68">
        <f t="shared" si="19"/>
        <v>0</v>
      </c>
      <c r="J351" s="67"/>
      <c r="K351" s="69"/>
      <c r="L351" s="69"/>
    </row>
    <row r="352" spans="1:12" x14ac:dyDescent="0.65">
      <c r="A352" s="180" t="s">
        <v>40</v>
      </c>
      <c r="B352" s="180"/>
      <c r="C352" s="180"/>
      <c r="D352" s="180"/>
      <c r="E352" s="65"/>
      <c r="F352" s="79"/>
      <c r="G352" s="88"/>
      <c r="H352" s="88"/>
      <c r="I352" s="68">
        <f>SUM(I353:I357)</f>
        <v>0</v>
      </c>
      <c r="J352" s="67"/>
      <c r="K352" s="69"/>
      <c r="L352" s="69"/>
    </row>
    <row r="353" spans="1:12" x14ac:dyDescent="0.65">
      <c r="A353" s="179" t="s">
        <v>34</v>
      </c>
      <c r="B353" s="179"/>
      <c r="C353" s="179"/>
      <c r="D353" s="179"/>
      <c r="E353" s="65"/>
      <c r="F353" s="79"/>
      <c r="G353" s="88"/>
      <c r="H353" s="88"/>
      <c r="I353" s="68">
        <f t="shared" ref="I353:I357" si="20">F353*G353*H353</f>
        <v>0</v>
      </c>
      <c r="J353" s="67"/>
      <c r="K353" s="69"/>
      <c r="L353" s="69"/>
    </row>
    <row r="354" spans="1:12" x14ac:dyDescent="0.65">
      <c r="A354" s="179" t="s">
        <v>34</v>
      </c>
      <c r="B354" s="179"/>
      <c r="C354" s="179"/>
      <c r="D354" s="179"/>
      <c r="E354" s="65"/>
      <c r="F354" s="79"/>
      <c r="G354" s="88"/>
      <c r="H354" s="88"/>
      <c r="I354" s="68">
        <f t="shared" si="20"/>
        <v>0</v>
      </c>
      <c r="J354" s="67"/>
      <c r="K354" s="69"/>
      <c r="L354" s="69"/>
    </row>
    <row r="355" spans="1:12" x14ac:dyDescent="0.65">
      <c r="A355" s="179" t="s">
        <v>34</v>
      </c>
      <c r="B355" s="179"/>
      <c r="C355" s="179"/>
      <c r="D355" s="179"/>
      <c r="E355" s="65"/>
      <c r="F355" s="79"/>
      <c r="G355" s="88"/>
      <c r="H355" s="88"/>
      <c r="I355" s="68">
        <f t="shared" si="20"/>
        <v>0</v>
      </c>
      <c r="J355" s="67"/>
      <c r="K355" s="69"/>
      <c r="L355" s="69"/>
    </row>
    <row r="356" spans="1:12" x14ac:dyDescent="0.65">
      <c r="A356" s="179" t="s">
        <v>34</v>
      </c>
      <c r="B356" s="179"/>
      <c r="C356" s="179"/>
      <c r="D356" s="179"/>
      <c r="E356" s="65"/>
      <c r="F356" s="79"/>
      <c r="G356" s="88"/>
      <c r="H356" s="88"/>
      <c r="I356" s="68">
        <f t="shared" si="20"/>
        <v>0</v>
      </c>
      <c r="J356" s="67"/>
      <c r="K356" s="69"/>
      <c r="L356" s="69"/>
    </row>
    <row r="357" spans="1:12" x14ac:dyDescent="0.65">
      <c r="A357" s="184" t="s">
        <v>34</v>
      </c>
      <c r="B357" s="184"/>
      <c r="C357" s="184"/>
      <c r="D357" s="184"/>
      <c r="E357" s="65"/>
      <c r="F357" s="79"/>
      <c r="G357" s="88"/>
      <c r="H357" s="88"/>
      <c r="I357" s="68">
        <f t="shared" si="20"/>
        <v>0</v>
      </c>
      <c r="J357" s="67"/>
      <c r="K357" s="69"/>
      <c r="L357" s="69"/>
    </row>
    <row r="358" spans="1:12" x14ac:dyDescent="0.65">
      <c r="A358" s="185" t="s">
        <v>41</v>
      </c>
      <c r="B358" s="185"/>
      <c r="C358" s="185"/>
      <c r="D358" s="185"/>
      <c r="E358" s="65"/>
      <c r="F358" s="79"/>
      <c r="G358" s="88"/>
      <c r="H358" s="88"/>
      <c r="I358" s="68">
        <f>SUM(I359:I363)</f>
        <v>0</v>
      </c>
      <c r="J358" s="67"/>
      <c r="K358" s="69"/>
      <c r="L358" s="69"/>
    </row>
    <row r="359" spans="1:12" x14ac:dyDescent="0.65">
      <c r="A359" s="179" t="s">
        <v>34</v>
      </c>
      <c r="B359" s="179"/>
      <c r="C359" s="179"/>
      <c r="D359" s="179"/>
      <c r="E359" s="83"/>
      <c r="F359" s="85"/>
      <c r="G359" s="75"/>
      <c r="H359" s="82"/>
      <c r="I359" s="68">
        <f t="shared" ref="I359:I363" si="21">F359*G359*H359</f>
        <v>0</v>
      </c>
      <c r="J359" s="67"/>
      <c r="K359" s="69"/>
      <c r="L359" s="69"/>
    </row>
    <row r="360" spans="1:12" x14ac:dyDescent="0.65">
      <c r="A360" s="179" t="s">
        <v>34</v>
      </c>
      <c r="B360" s="179"/>
      <c r="C360" s="179"/>
      <c r="D360" s="179"/>
      <c r="E360" s="83"/>
      <c r="F360" s="85"/>
      <c r="G360" s="75"/>
      <c r="H360" s="82"/>
      <c r="I360" s="68">
        <f t="shared" si="21"/>
        <v>0</v>
      </c>
      <c r="J360" s="67"/>
      <c r="K360" s="69"/>
      <c r="L360" s="69"/>
    </row>
    <row r="361" spans="1:12" x14ac:dyDescent="0.65">
      <c r="A361" s="179" t="s">
        <v>34</v>
      </c>
      <c r="B361" s="179"/>
      <c r="C361" s="179"/>
      <c r="D361" s="179"/>
      <c r="E361" s="83"/>
      <c r="F361" s="85"/>
      <c r="G361" s="75"/>
      <c r="H361" s="82"/>
      <c r="I361" s="68">
        <f t="shared" si="21"/>
        <v>0</v>
      </c>
      <c r="J361" s="67"/>
      <c r="K361" s="69"/>
      <c r="L361" s="69"/>
    </row>
    <row r="362" spans="1:12" x14ac:dyDescent="0.65">
      <c r="A362" s="179" t="s">
        <v>34</v>
      </c>
      <c r="B362" s="179"/>
      <c r="C362" s="179"/>
      <c r="D362" s="179"/>
      <c r="E362" s="83"/>
      <c r="F362" s="85"/>
      <c r="G362" s="75"/>
      <c r="H362" s="82"/>
      <c r="I362" s="68">
        <f t="shared" si="21"/>
        <v>0</v>
      </c>
      <c r="J362" s="67"/>
      <c r="K362" s="69"/>
      <c r="L362" s="69"/>
    </row>
    <row r="363" spans="1:12" x14ac:dyDescent="0.65">
      <c r="A363" s="179" t="s">
        <v>34</v>
      </c>
      <c r="B363" s="179"/>
      <c r="C363" s="179"/>
      <c r="D363" s="179"/>
      <c r="E363" s="83"/>
      <c r="F363" s="85"/>
      <c r="G363" s="75"/>
      <c r="H363" s="82"/>
      <c r="I363" s="68">
        <f t="shared" si="21"/>
        <v>0</v>
      </c>
      <c r="J363" s="67"/>
      <c r="K363" s="69"/>
      <c r="L363" s="69"/>
    </row>
    <row r="364" spans="1:12" ht="24.6" customHeight="1" x14ac:dyDescent="0.65">
      <c r="A364" s="180" t="s">
        <v>42</v>
      </c>
      <c r="B364" s="180"/>
      <c r="C364" s="180"/>
      <c r="D364" s="180"/>
      <c r="E364" s="70"/>
      <c r="F364" s="85"/>
      <c r="G364" s="75"/>
      <c r="H364" s="82"/>
      <c r="I364" s="68">
        <f>SUM(I365:I369)</f>
        <v>0</v>
      </c>
      <c r="J364" s="67"/>
      <c r="K364" s="69"/>
      <c r="L364" s="69"/>
    </row>
    <row r="365" spans="1:12" x14ac:dyDescent="0.65">
      <c r="A365" s="181" t="s">
        <v>34</v>
      </c>
      <c r="B365" s="182"/>
      <c r="C365" s="182"/>
      <c r="D365" s="183"/>
      <c r="E365" s="70"/>
      <c r="F365" s="85"/>
      <c r="G365" s="75"/>
      <c r="H365" s="82"/>
      <c r="I365" s="68">
        <f t="shared" ref="I365:I369" si="22">F365*G365*H365</f>
        <v>0</v>
      </c>
      <c r="J365" s="67"/>
      <c r="K365" s="69"/>
      <c r="L365" s="69"/>
    </row>
    <row r="366" spans="1:12" x14ac:dyDescent="0.65">
      <c r="A366" s="181" t="s">
        <v>34</v>
      </c>
      <c r="B366" s="182"/>
      <c r="C366" s="182"/>
      <c r="D366" s="183"/>
      <c r="E366" s="70"/>
      <c r="F366" s="85"/>
      <c r="G366" s="75"/>
      <c r="H366" s="82"/>
      <c r="I366" s="68">
        <f t="shared" si="22"/>
        <v>0</v>
      </c>
      <c r="J366" s="67"/>
      <c r="K366" s="69"/>
      <c r="L366" s="69"/>
    </row>
    <row r="367" spans="1:12" x14ac:dyDescent="0.65">
      <c r="A367" s="181" t="s">
        <v>34</v>
      </c>
      <c r="B367" s="182"/>
      <c r="C367" s="182"/>
      <c r="D367" s="183"/>
      <c r="E367" s="70"/>
      <c r="F367" s="85"/>
      <c r="G367" s="75"/>
      <c r="H367" s="82"/>
      <c r="I367" s="68">
        <f t="shared" si="22"/>
        <v>0</v>
      </c>
      <c r="J367" s="67"/>
      <c r="K367" s="69"/>
      <c r="L367" s="69"/>
    </row>
    <row r="368" spans="1:12" x14ac:dyDescent="0.65">
      <c r="A368" s="181" t="s">
        <v>34</v>
      </c>
      <c r="B368" s="182"/>
      <c r="C368" s="182"/>
      <c r="D368" s="183"/>
      <c r="E368" s="70"/>
      <c r="F368" s="85"/>
      <c r="G368" s="75"/>
      <c r="H368" s="82"/>
      <c r="I368" s="68">
        <f t="shared" si="22"/>
        <v>0</v>
      </c>
      <c r="J368" s="67"/>
      <c r="K368" s="69"/>
      <c r="L368" s="69"/>
    </row>
    <row r="369" spans="1:12" x14ac:dyDescent="0.65">
      <c r="A369" s="177" t="s">
        <v>34</v>
      </c>
      <c r="B369" s="177"/>
      <c r="C369" s="177"/>
      <c r="D369" s="177"/>
      <c r="E369" s="70"/>
      <c r="F369" s="85"/>
      <c r="G369" s="75"/>
      <c r="H369" s="82"/>
      <c r="I369" s="68">
        <f t="shared" si="22"/>
        <v>0</v>
      </c>
      <c r="J369" s="67"/>
      <c r="K369" s="69"/>
      <c r="L369" s="69"/>
    </row>
    <row r="370" spans="1:12" x14ac:dyDescent="0.65">
      <c r="A370" s="178" t="s">
        <v>43</v>
      </c>
      <c r="B370" s="178"/>
      <c r="C370" s="178"/>
      <c r="D370" s="178"/>
      <c r="E370" s="83"/>
      <c r="F370" s="84"/>
      <c r="G370" s="87"/>
      <c r="H370" s="87"/>
      <c r="I370" s="68">
        <f>SUM(I371:I375)</f>
        <v>0</v>
      </c>
      <c r="J370" s="67"/>
      <c r="K370" s="69"/>
      <c r="L370" s="69"/>
    </row>
    <row r="371" spans="1:12" x14ac:dyDescent="0.65">
      <c r="A371" s="174" t="s">
        <v>34</v>
      </c>
      <c r="B371" s="174"/>
      <c r="C371" s="174"/>
      <c r="D371" s="174"/>
      <c r="E371" s="83"/>
      <c r="F371" s="84"/>
      <c r="G371" s="87"/>
      <c r="H371" s="87"/>
      <c r="I371" s="68">
        <f t="shared" ref="I371:I375" si="23">F371*G371*H371</f>
        <v>0</v>
      </c>
      <c r="J371" s="67"/>
      <c r="K371" s="69"/>
      <c r="L371" s="69"/>
    </row>
    <row r="372" spans="1:12" x14ac:dyDescent="0.65">
      <c r="A372" s="174" t="s">
        <v>34</v>
      </c>
      <c r="B372" s="174"/>
      <c r="C372" s="174"/>
      <c r="D372" s="174"/>
      <c r="E372" s="83"/>
      <c r="F372" s="84"/>
      <c r="G372" s="87"/>
      <c r="H372" s="87"/>
      <c r="I372" s="68">
        <f t="shared" si="23"/>
        <v>0</v>
      </c>
      <c r="J372" s="67"/>
      <c r="K372" s="69"/>
      <c r="L372" s="69"/>
    </row>
    <row r="373" spans="1:12" x14ac:dyDescent="0.65">
      <c r="A373" s="174" t="s">
        <v>34</v>
      </c>
      <c r="B373" s="174"/>
      <c r="C373" s="174"/>
      <c r="D373" s="174"/>
      <c r="E373" s="83"/>
      <c r="F373" s="84"/>
      <c r="G373" s="87"/>
      <c r="H373" s="87"/>
      <c r="I373" s="68">
        <f t="shared" si="23"/>
        <v>0</v>
      </c>
      <c r="J373" s="67"/>
      <c r="K373" s="69"/>
      <c r="L373" s="69"/>
    </row>
    <row r="374" spans="1:12" x14ac:dyDescent="0.65">
      <c r="A374" s="174" t="s">
        <v>34</v>
      </c>
      <c r="B374" s="174"/>
      <c r="C374" s="174"/>
      <c r="D374" s="174"/>
      <c r="E374" s="83"/>
      <c r="F374" s="84"/>
      <c r="G374" s="87"/>
      <c r="H374" s="87"/>
      <c r="I374" s="68">
        <f t="shared" si="23"/>
        <v>0</v>
      </c>
      <c r="J374" s="67"/>
      <c r="K374" s="69"/>
      <c r="L374" s="69"/>
    </row>
    <row r="375" spans="1:12" x14ac:dyDescent="0.65">
      <c r="A375" s="174" t="s">
        <v>34</v>
      </c>
      <c r="B375" s="174"/>
      <c r="C375" s="174"/>
      <c r="D375" s="174"/>
      <c r="E375" s="83"/>
      <c r="F375" s="70"/>
      <c r="G375" s="87"/>
      <c r="H375" s="87"/>
      <c r="I375" s="68">
        <f t="shared" si="23"/>
        <v>0</v>
      </c>
      <c r="J375" s="67"/>
      <c r="K375" s="69"/>
      <c r="L375" s="69"/>
    </row>
    <row r="376" spans="1:12" x14ac:dyDescent="0.65">
      <c r="A376" s="175" t="s">
        <v>186</v>
      </c>
      <c r="B376" s="175"/>
      <c r="C376" s="175"/>
      <c r="D376" s="175"/>
      <c r="E376" s="175"/>
      <c r="F376" s="175"/>
      <c r="G376" s="175"/>
      <c r="H376" s="175"/>
      <c r="I376" s="76">
        <f>I346+I352+I358+I364+I370</f>
        <v>0</v>
      </c>
      <c r="J376" s="68">
        <f>SUM(J347:J375)</f>
        <v>0</v>
      </c>
      <c r="K376" s="69"/>
      <c r="L376" s="69"/>
    </row>
    <row r="377" spans="1:12" x14ac:dyDescent="0.65">
      <c r="A377" s="163" t="s">
        <v>129</v>
      </c>
      <c r="B377" s="163"/>
      <c r="C377" s="163"/>
      <c r="D377" s="163"/>
      <c r="E377" s="163"/>
      <c r="F377" s="163"/>
      <c r="G377" s="163"/>
      <c r="H377" s="163"/>
      <c r="I377" s="76">
        <f>I344+I376</f>
        <v>0</v>
      </c>
      <c r="J377" s="68">
        <f>J376</f>
        <v>0</v>
      </c>
      <c r="K377" s="92"/>
      <c r="L377" s="69"/>
    </row>
    <row r="378" spans="1:12" x14ac:dyDescent="0.65">
      <c r="A378" s="176" t="s">
        <v>130</v>
      </c>
      <c r="B378" s="176"/>
      <c r="C378" s="176"/>
      <c r="D378" s="176"/>
      <c r="E378" s="176"/>
      <c r="F378" s="176"/>
      <c r="G378" s="176"/>
      <c r="H378" s="176"/>
      <c r="I378" s="93">
        <f>I111+I177+I245+I311+I377</f>
        <v>0</v>
      </c>
      <c r="J378" s="93">
        <f>J377+J245+J177+J111</f>
        <v>0</v>
      </c>
      <c r="K378" s="94"/>
      <c r="L378" s="69"/>
    </row>
    <row r="379" spans="1:12" x14ac:dyDescent="0.65">
      <c r="A379" s="165" t="s">
        <v>175</v>
      </c>
      <c r="B379" s="165"/>
      <c r="C379" s="165"/>
      <c r="D379" s="165"/>
      <c r="E379" s="165"/>
      <c r="F379" s="165"/>
      <c r="G379" s="165"/>
      <c r="H379" s="165"/>
      <c r="I379" s="165"/>
      <c r="J379" s="165"/>
      <c r="K379" s="165"/>
      <c r="L379" s="165"/>
    </row>
    <row r="380" spans="1:12" x14ac:dyDescent="0.65">
      <c r="A380" s="165" t="s">
        <v>176</v>
      </c>
      <c r="B380" s="165"/>
      <c r="C380" s="165"/>
      <c r="D380" s="165"/>
      <c r="E380" s="165"/>
      <c r="F380" s="165"/>
      <c r="G380" s="165"/>
      <c r="H380" s="165"/>
      <c r="I380" s="165"/>
      <c r="J380" s="165"/>
      <c r="K380" s="165"/>
      <c r="L380" s="165"/>
    </row>
    <row r="381" spans="1:12" ht="60.6" customHeight="1" x14ac:dyDescent="0.65">
      <c r="A381" s="166" t="s">
        <v>7</v>
      </c>
      <c r="B381" s="166"/>
      <c r="C381" s="166"/>
      <c r="D381" s="166"/>
      <c r="E381" s="158" t="s">
        <v>57</v>
      </c>
      <c r="F381" s="158"/>
      <c r="G381" s="159" t="s">
        <v>54</v>
      </c>
      <c r="H381" s="159"/>
      <c r="I381" s="95" t="s">
        <v>11</v>
      </c>
      <c r="J381" s="96" t="s">
        <v>3</v>
      </c>
      <c r="K381" s="91"/>
      <c r="L381" s="91"/>
    </row>
    <row r="382" spans="1:12" x14ac:dyDescent="0.65">
      <c r="A382" s="141"/>
      <c r="B382" s="141"/>
      <c r="C382" s="141"/>
      <c r="D382" s="141"/>
      <c r="E382" s="145"/>
      <c r="F382" s="145"/>
      <c r="G382" s="146"/>
      <c r="H382" s="146"/>
      <c r="I382" s="68">
        <f>E382*G382</f>
        <v>0</v>
      </c>
      <c r="J382" s="82"/>
      <c r="K382" s="85"/>
      <c r="L382" s="85"/>
    </row>
    <row r="383" spans="1:12" x14ac:dyDescent="0.65">
      <c r="A383" s="141"/>
      <c r="B383" s="141"/>
      <c r="C383" s="141"/>
      <c r="D383" s="141"/>
      <c r="E383" s="145"/>
      <c r="F383" s="145"/>
      <c r="G383" s="146"/>
      <c r="H383" s="146"/>
      <c r="I383" s="68">
        <f>E383*G383</f>
        <v>0</v>
      </c>
      <c r="J383" s="82"/>
      <c r="K383" s="85"/>
      <c r="L383" s="85"/>
    </row>
    <row r="384" spans="1:12" x14ac:dyDescent="0.65">
      <c r="A384" s="141"/>
      <c r="B384" s="141"/>
      <c r="C384" s="141"/>
      <c r="D384" s="141"/>
      <c r="E384" s="145"/>
      <c r="F384" s="145"/>
      <c r="G384" s="146"/>
      <c r="H384" s="146"/>
      <c r="I384" s="68">
        <f>E384*G384</f>
        <v>0</v>
      </c>
      <c r="J384" s="82"/>
      <c r="K384" s="85"/>
      <c r="L384" s="85"/>
    </row>
    <row r="385" spans="1:13" x14ac:dyDescent="0.65">
      <c r="A385" s="141"/>
      <c r="B385" s="141"/>
      <c r="C385" s="141"/>
      <c r="D385" s="141"/>
      <c r="E385" s="145"/>
      <c r="F385" s="145"/>
      <c r="G385" s="162"/>
      <c r="H385" s="162"/>
      <c r="I385" s="68">
        <f>E385*G385</f>
        <v>0</v>
      </c>
      <c r="J385" s="82"/>
      <c r="K385" s="85"/>
      <c r="L385" s="85"/>
    </row>
    <row r="386" spans="1:13" x14ac:dyDescent="0.65">
      <c r="A386" s="160"/>
      <c r="B386" s="160"/>
      <c r="C386" s="160"/>
      <c r="D386" s="160"/>
      <c r="E386" s="161"/>
      <c r="F386" s="161"/>
      <c r="G386" s="162"/>
      <c r="H386" s="162"/>
      <c r="I386" s="68">
        <f t="shared" ref="I386" si="24">E386*G386</f>
        <v>0</v>
      </c>
      <c r="J386" s="82"/>
      <c r="K386" s="85"/>
      <c r="L386" s="85"/>
    </row>
    <row r="387" spans="1:13" x14ac:dyDescent="0.65">
      <c r="A387" s="163" t="s">
        <v>8</v>
      </c>
      <c r="B387" s="163"/>
      <c r="C387" s="163"/>
      <c r="D387" s="163"/>
      <c r="E387" s="163"/>
      <c r="F387" s="163"/>
      <c r="G387" s="164">
        <f>SUM(G382:H386)</f>
        <v>0</v>
      </c>
      <c r="H387" s="164"/>
      <c r="I387" s="76">
        <f>SUM(I382:I386)</f>
        <v>0</v>
      </c>
      <c r="J387" s="87">
        <f>SUM(J382:J386)</f>
        <v>0</v>
      </c>
      <c r="K387" s="97"/>
      <c r="L387" s="85"/>
    </row>
    <row r="388" spans="1:13" x14ac:dyDescent="0.65">
      <c r="A388" s="172" t="s">
        <v>177</v>
      </c>
      <c r="B388" s="173"/>
      <c r="C388" s="173"/>
      <c r="D388" s="173"/>
      <c r="E388" s="173"/>
      <c r="F388" s="173"/>
      <c r="G388" s="173"/>
      <c r="H388" s="173"/>
      <c r="I388" s="173"/>
      <c r="J388" s="173"/>
      <c r="K388" s="173"/>
      <c r="L388" s="173"/>
      <c r="M388" s="173"/>
    </row>
    <row r="389" spans="1:13" ht="45.6" x14ac:dyDescent="0.65">
      <c r="A389" s="166" t="s">
        <v>7</v>
      </c>
      <c r="B389" s="166"/>
      <c r="C389" s="166"/>
      <c r="D389" s="166"/>
      <c r="E389" s="158" t="s">
        <v>86</v>
      </c>
      <c r="F389" s="158"/>
      <c r="G389" s="159" t="s">
        <v>54</v>
      </c>
      <c r="H389" s="159"/>
      <c r="I389" s="95" t="s">
        <v>11</v>
      </c>
      <c r="J389" s="96" t="s">
        <v>3</v>
      </c>
      <c r="K389" s="91"/>
      <c r="L389" s="91"/>
    </row>
    <row r="390" spans="1:13" x14ac:dyDescent="0.65">
      <c r="A390" s="167"/>
      <c r="B390" s="168"/>
      <c r="C390" s="168"/>
      <c r="D390" s="169"/>
      <c r="E390" s="167"/>
      <c r="F390" s="169"/>
      <c r="G390" s="170"/>
      <c r="H390" s="171"/>
      <c r="I390" s="76">
        <f>E390*G390</f>
        <v>0</v>
      </c>
      <c r="J390" s="87"/>
      <c r="K390" s="97"/>
      <c r="L390" s="85"/>
    </row>
    <row r="391" spans="1:13" x14ac:dyDescent="0.65">
      <c r="A391" s="167"/>
      <c r="B391" s="168"/>
      <c r="C391" s="168"/>
      <c r="D391" s="169"/>
      <c r="E391" s="167"/>
      <c r="F391" s="169"/>
      <c r="G391" s="170"/>
      <c r="H391" s="171"/>
      <c r="I391" s="76">
        <f>E391*G391</f>
        <v>0</v>
      </c>
      <c r="J391" s="87"/>
      <c r="K391" s="97"/>
      <c r="L391" s="85"/>
    </row>
    <row r="392" spans="1:13" x14ac:dyDescent="0.65">
      <c r="A392" s="167"/>
      <c r="B392" s="168"/>
      <c r="C392" s="168"/>
      <c r="D392" s="169"/>
      <c r="E392" s="167"/>
      <c r="F392" s="169"/>
      <c r="G392" s="170"/>
      <c r="H392" s="171"/>
      <c r="I392" s="76">
        <f t="shared" ref="I392:I395" si="25">E392*G392</f>
        <v>0</v>
      </c>
      <c r="J392" s="87"/>
      <c r="K392" s="97"/>
      <c r="L392" s="85"/>
    </row>
    <row r="393" spans="1:13" x14ac:dyDescent="0.65">
      <c r="A393" s="167"/>
      <c r="B393" s="168"/>
      <c r="C393" s="168"/>
      <c r="D393" s="169"/>
      <c r="E393" s="167"/>
      <c r="F393" s="169"/>
      <c r="G393" s="170"/>
      <c r="H393" s="171"/>
      <c r="I393" s="76">
        <f t="shared" si="25"/>
        <v>0</v>
      </c>
      <c r="J393" s="87"/>
      <c r="K393" s="97"/>
      <c r="L393" s="85"/>
    </row>
    <row r="394" spans="1:13" x14ac:dyDescent="0.65">
      <c r="A394" s="167"/>
      <c r="B394" s="168"/>
      <c r="C394" s="168"/>
      <c r="D394" s="169"/>
      <c r="E394" s="167"/>
      <c r="F394" s="169"/>
      <c r="G394" s="170"/>
      <c r="H394" s="171"/>
      <c r="I394" s="76">
        <f t="shared" si="25"/>
        <v>0</v>
      </c>
      <c r="J394" s="87"/>
      <c r="K394" s="97"/>
      <c r="L394" s="85"/>
    </row>
    <row r="395" spans="1:13" x14ac:dyDescent="0.65">
      <c r="A395" s="167"/>
      <c r="B395" s="168"/>
      <c r="C395" s="168"/>
      <c r="D395" s="169"/>
      <c r="E395" s="167"/>
      <c r="F395" s="169"/>
      <c r="G395" s="170"/>
      <c r="H395" s="171"/>
      <c r="I395" s="76">
        <f t="shared" si="25"/>
        <v>0</v>
      </c>
      <c r="J395" s="87"/>
      <c r="K395" s="97"/>
      <c r="L395" s="85"/>
    </row>
    <row r="396" spans="1:13" x14ac:dyDescent="0.65">
      <c r="A396" s="163" t="s">
        <v>9</v>
      </c>
      <c r="B396" s="163"/>
      <c r="C396" s="163"/>
      <c r="D396" s="163"/>
      <c r="E396" s="163"/>
      <c r="F396" s="163"/>
      <c r="G396" s="164">
        <f>SUM(G390:H395)</f>
        <v>0</v>
      </c>
      <c r="H396" s="164"/>
      <c r="I396" s="76">
        <f>SUM(I390:I395)</f>
        <v>0</v>
      </c>
      <c r="J396" s="87">
        <f>SUM(J390:J395)</f>
        <v>0</v>
      </c>
      <c r="K396" s="97"/>
      <c r="L396" s="85"/>
    </row>
    <row r="397" spans="1:13" x14ac:dyDescent="0.65">
      <c r="A397" s="165" t="s">
        <v>180</v>
      </c>
      <c r="B397" s="165"/>
      <c r="C397" s="165"/>
      <c r="D397" s="165"/>
      <c r="E397" s="165"/>
      <c r="F397" s="165"/>
      <c r="G397" s="165"/>
      <c r="H397" s="165"/>
      <c r="I397" s="165"/>
      <c r="J397" s="165"/>
      <c r="K397" s="165"/>
      <c r="L397" s="165"/>
    </row>
    <row r="398" spans="1:13" ht="64.2" customHeight="1" x14ac:dyDescent="0.65">
      <c r="A398" s="166" t="s">
        <v>7</v>
      </c>
      <c r="B398" s="166"/>
      <c r="C398" s="166"/>
      <c r="D398" s="166"/>
      <c r="E398" s="158" t="s">
        <v>88</v>
      </c>
      <c r="F398" s="158"/>
      <c r="G398" s="159" t="s">
        <v>54</v>
      </c>
      <c r="H398" s="159"/>
      <c r="I398" s="95" t="s">
        <v>11</v>
      </c>
      <c r="J398" s="96" t="s">
        <v>3</v>
      </c>
      <c r="K398" s="91"/>
      <c r="L398" s="91"/>
    </row>
    <row r="399" spans="1:13" x14ac:dyDescent="0.65">
      <c r="A399" s="141"/>
      <c r="B399" s="141"/>
      <c r="C399" s="141"/>
      <c r="D399" s="141"/>
      <c r="E399" s="145"/>
      <c r="F399" s="145"/>
      <c r="G399" s="146"/>
      <c r="H399" s="146"/>
      <c r="I399" s="68">
        <f>E399*G399</f>
        <v>0</v>
      </c>
      <c r="J399" s="82"/>
      <c r="K399" s="85"/>
      <c r="L399" s="85"/>
    </row>
    <row r="400" spans="1:13" x14ac:dyDescent="0.65">
      <c r="A400" s="141"/>
      <c r="B400" s="141"/>
      <c r="C400" s="141"/>
      <c r="D400" s="141"/>
      <c r="E400" s="145"/>
      <c r="F400" s="145"/>
      <c r="G400" s="146"/>
      <c r="H400" s="146"/>
      <c r="I400" s="68">
        <f>E400*G400</f>
        <v>0</v>
      </c>
      <c r="J400" s="82"/>
      <c r="K400" s="85"/>
      <c r="L400" s="85"/>
    </row>
    <row r="401" spans="1:12" x14ac:dyDescent="0.65">
      <c r="A401" s="141"/>
      <c r="B401" s="141"/>
      <c r="C401" s="141"/>
      <c r="D401" s="141"/>
      <c r="E401" s="145"/>
      <c r="F401" s="145"/>
      <c r="G401" s="146"/>
      <c r="H401" s="146"/>
      <c r="I401" s="68">
        <f t="shared" ref="I401:I403" si="26">E401*G401</f>
        <v>0</v>
      </c>
      <c r="J401" s="82"/>
      <c r="K401" s="85"/>
      <c r="L401" s="85"/>
    </row>
    <row r="402" spans="1:12" x14ac:dyDescent="0.65">
      <c r="A402" s="141"/>
      <c r="B402" s="141"/>
      <c r="C402" s="141"/>
      <c r="D402" s="141"/>
      <c r="E402" s="145"/>
      <c r="F402" s="145"/>
      <c r="G402" s="162"/>
      <c r="H402" s="162"/>
      <c r="I402" s="68">
        <f t="shared" si="26"/>
        <v>0</v>
      </c>
      <c r="J402" s="82"/>
      <c r="K402" s="85"/>
      <c r="L402" s="85"/>
    </row>
    <row r="403" spans="1:12" x14ac:dyDescent="0.65">
      <c r="A403" s="160"/>
      <c r="B403" s="160"/>
      <c r="C403" s="160"/>
      <c r="D403" s="160"/>
      <c r="E403" s="161"/>
      <c r="F403" s="161"/>
      <c r="G403" s="162"/>
      <c r="H403" s="162"/>
      <c r="I403" s="68">
        <f t="shared" si="26"/>
        <v>0</v>
      </c>
      <c r="J403" s="82"/>
      <c r="K403" s="85"/>
      <c r="L403" s="85"/>
    </row>
    <row r="404" spans="1:12" x14ac:dyDescent="0.65">
      <c r="A404" s="163" t="s">
        <v>108</v>
      </c>
      <c r="B404" s="163"/>
      <c r="C404" s="163"/>
      <c r="D404" s="163"/>
      <c r="E404" s="163"/>
      <c r="F404" s="163"/>
      <c r="G404" s="164">
        <f>SUM(G399:H403)</f>
        <v>0</v>
      </c>
      <c r="H404" s="164"/>
      <c r="I404" s="76">
        <f>SUM(I399:I403)</f>
        <v>0</v>
      </c>
      <c r="J404" s="87">
        <f>SUM(J399:J403)</f>
        <v>0</v>
      </c>
      <c r="K404" s="97"/>
      <c r="L404" s="85"/>
    </row>
    <row r="405" spans="1:12" x14ac:dyDescent="0.65">
      <c r="A405" s="147" t="s">
        <v>46</v>
      </c>
      <c r="B405" s="147"/>
      <c r="C405" s="147"/>
      <c r="D405" s="147"/>
      <c r="E405" s="147"/>
      <c r="F405" s="147"/>
      <c r="G405" s="147"/>
      <c r="H405" s="147"/>
      <c r="I405" s="76">
        <f>I387+I396+I404</f>
        <v>0</v>
      </c>
      <c r="J405" s="87">
        <f>+J387+J396+J404</f>
        <v>0</v>
      </c>
      <c r="K405" s="85"/>
      <c r="L405" s="98"/>
    </row>
    <row r="406" spans="1:12" x14ac:dyDescent="0.65">
      <c r="A406" s="152" t="s">
        <v>127</v>
      </c>
      <c r="B406" s="153"/>
      <c r="C406" s="153"/>
      <c r="D406" s="153"/>
      <c r="E406" s="153"/>
      <c r="F406" s="153"/>
      <c r="G406" s="153"/>
      <c r="H406" s="153"/>
      <c r="I406" s="153"/>
      <c r="J406" s="153"/>
      <c r="K406" s="153"/>
      <c r="L406" s="154"/>
    </row>
    <row r="407" spans="1:12" ht="45.6" x14ac:dyDescent="0.65">
      <c r="A407" s="155" t="s">
        <v>5</v>
      </c>
      <c r="B407" s="156"/>
      <c r="C407" s="156"/>
      <c r="D407" s="157"/>
      <c r="E407" s="158" t="s">
        <v>72</v>
      </c>
      <c r="F407" s="158"/>
      <c r="G407" s="159" t="s">
        <v>54</v>
      </c>
      <c r="H407" s="159"/>
      <c r="I407" s="95" t="s">
        <v>11</v>
      </c>
      <c r="J407" s="96" t="s">
        <v>3</v>
      </c>
      <c r="K407" s="85"/>
      <c r="L407" s="98"/>
    </row>
    <row r="408" spans="1:12" x14ac:dyDescent="0.65">
      <c r="A408" s="141" t="s">
        <v>176</v>
      </c>
      <c r="B408" s="141"/>
      <c r="C408" s="141"/>
      <c r="D408" s="141"/>
      <c r="E408" s="145"/>
      <c r="F408" s="145"/>
      <c r="G408" s="146"/>
      <c r="H408" s="146"/>
      <c r="I408" s="99">
        <f>E408*G408*6</f>
        <v>0</v>
      </c>
      <c r="J408" s="87"/>
      <c r="K408" s="85"/>
      <c r="L408" s="98"/>
    </row>
    <row r="409" spans="1:12" x14ac:dyDescent="0.65">
      <c r="A409" s="141" t="s">
        <v>177</v>
      </c>
      <c r="B409" s="141"/>
      <c r="C409" s="141"/>
      <c r="D409" s="141"/>
      <c r="E409" s="145"/>
      <c r="F409" s="145"/>
      <c r="G409" s="146"/>
      <c r="H409" s="146"/>
      <c r="I409" s="99">
        <f>E409*G409*6</f>
        <v>0</v>
      </c>
      <c r="J409" s="87"/>
      <c r="K409" s="85"/>
      <c r="L409" s="98"/>
    </row>
    <row r="410" spans="1:12" x14ac:dyDescent="0.65">
      <c r="A410" s="147" t="s">
        <v>64</v>
      </c>
      <c r="B410" s="147"/>
      <c r="C410" s="147"/>
      <c r="D410" s="147"/>
      <c r="E410" s="147"/>
      <c r="F410" s="147"/>
      <c r="G410" s="147"/>
      <c r="H410" s="147"/>
      <c r="I410" s="99">
        <f>I408+I409</f>
        <v>0</v>
      </c>
      <c r="J410" s="99">
        <f>J408+J409</f>
        <v>0</v>
      </c>
      <c r="K410" s="85"/>
      <c r="L410" s="98"/>
    </row>
    <row r="411" spans="1:12" x14ac:dyDescent="0.65">
      <c r="A411" s="148" t="s">
        <v>131</v>
      </c>
      <c r="B411" s="149"/>
      <c r="C411" s="149"/>
      <c r="D411" s="149"/>
      <c r="E411" s="149"/>
      <c r="F411" s="149"/>
      <c r="G411" s="149"/>
      <c r="H411" s="150"/>
      <c r="I411" s="99"/>
      <c r="J411" s="87">
        <f>J405+J378+J410</f>
        <v>0</v>
      </c>
      <c r="K411" s="85"/>
      <c r="L411" s="98"/>
    </row>
    <row r="412" spans="1:12" ht="45.6" x14ac:dyDescent="0.65">
      <c r="A412" s="151" t="s">
        <v>128</v>
      </c>
      <c r="B412" s="151"/>
      <c r="C412" s="151"/>
      <c r="D412" s="151"/>
      <c r="E412" s="151"/>
      <c r="F412" s="151"/>
      <c r="G412" s="151"/>
      <c r="H412" s="151"/>
      <c r="I412" s="100" t="s">
        <v>11</v>
      </c>
      <c r="J412" s="100" t="s">
        <v>3</v>
      </c>
      <c r="K412" s="98"/>
      <c r="L412" s="85"/>
    </row>
    <row r="413" spans="1:12" x14ac:dyDescent="0.65">
      <c r="A413" s="141" t="s">
        <v>178</v>
      </c>
      <c r="B413" s="141"/>
      <c r="C413" s="141"/>
      <c r="D413" s="141"/>
      <c r="E413" s="141"/>
      <c r="F413" s="141"/>
      <c r="G413" s="141"/>
      <c r="H413" s="141"/>
      <c r="I413" s="74"/>
      <c r="J413" s="87"/>
      <c r="K413" s="84"/>
      <c r="L413" s="85"/>
    </row>
    <row r="414" spans="1:12" x14ac:dyDescent="0.65">
      <c r="A414" s="142" t="s">
        <v>179</v>
      </c>
      <c r="B414" s="142"/>
      <c r="C414" s="142"/>
      <c r="D414" s="142"/>
      <c r="E414" s="142"/>
      <c r="F414" s="142"/>
      <c r="G414" s="142"/>
      <c r="H414" s="142"/>
      <c r="I414" s="101"/>
      <c r="J414" s="102"/>
      <c r="K414" s="103"/>
      <c r="L414" s="104"/>
    </row>
    <row r="415" spans="1:12" x14ac:dyDescent="0.65">
      <c r="A415" s="143" t="s">
        <v>56</v>
      </c>
      <c r="B415" s="143"/>
      <c r="C415" s="143"/>
      <c r="D415" s="143"/>
      <c r="E415" s="143"/>
      <c r="F415" s="143"/>
      <c r="G415" s="143"/>
      <c r="H415" s="143"/>
      <c r="I415" s="105">
        <f>SUM(I413:I414)</f>
        <v>0</v>
      </c>
      <c r="J415" s="106">
        <f>SUM(J413:J414)</f>
        <v>0</v>
      </c>
      <c r="K415" s="107"/>
      <c r="L415" s="108"/>
    </row>
    <row r="416" spans="1:12" ht="23.4" thickBot="1" x14ac:dyDescent="0.7">
      <c r="A416" s="144" t="s">
        <v>20</v>
      </c>
      <c r="B416" s="144"/>
      <c r="C416" s="144"/>
      <c r="D416" s="144"/>
      <c r="E416" s="144"/>
      <c r="F416" s="144"/>
      <c r="G416" s="144"/>
      <c r="H416" s="144"/>
      <c r="I416" s="109">
        <f>I411+I415</f>
        <v>0</v>
      </c>
      <c r="J416" s="110">
        <f>J415+J411</f>
        <v>0</v>
      </c>
      <c r="K416" s="111"/>
      <c r="L416" s="112"/>
    </row>
    <row r="417" spans="1:11" ht="23.4" thickTop="1" x14ac:dyDescent="0.65"/>
    <row r="418" spans="1:11" x14ac:dyDescent="0.65">
      <c r="D418" s="113" t="s">
        <v>24</v>
      </c>
      <c r="E418" s="114"/>
      <c r="F418" s="114"/>
      <c r="G418" s="115"/>
      <c r="H418" s="115"/>
      <c r="I418" s="116"/>
    </row>
    <row r="419" spans="1:11" ht="10.95" customHeight="1" x14ac:dyDescent="0.65">
      <c r="D419" s="117"/>
      <c r="E419" s="118"/>
      <c r="F419" s="118"/>
      <c r="G419" s="119"/>
      <c r="H419" s="119"/>
      <c r="I419" s="120"/>
    </row>
    <row r="420" spans="1:11" ht="136.80000000000001" x14ac:dyDescent="0.65">
      <c r="D420" s="121" t="s">
        <v>23</v>
      </c>
      <c r="E420" s="122" t="s">
        <v>65</v>
      </c>
      <c r="F420" s="123" t="s">
        <v>66</v>
      </c>
      <c r="G420" s="122" t="s">
        <v>67</v>
      </c>
      <c r="H420" s="123" t="s">
        <v>48</v>
      </c>
      <c r="I420" s="124" t="s">
        <v>29</v>
      </c>
    </row>
    <row r="421" spans="1:11" x14ac:dyDescent="0.65">
      <c r="D421" s="125" t="s">
        <v>90</v>
      </c>
      <c r="E421" s="126">
        <f>B16</f>
        <v>0</v>
      </c>
      <c r="F421" s="127">
        <f>B31</f>
        <v>0</v>
      </c>
      <c r="G421" s="126">
        <f>B13</f>
        <v>0</v>
      </c>
      <c r="H421" s="126">
        <f>B35</f>
        <v>0</v>
      </c>
      <c r="I421" s="126">
        <f>SUM(E421:H421)</f>
        <v>0</v>
      </c>
    </row>
    <row r="422" spans="1:11" x14ac:dyDescent="0.65">
      <c r="D422" s="125" t="s">
        <v>153</v>
      </c>
      <c r="E422" s="126">
        <f>B17</f>
        <v>0</v>
      </c>
      <c r="F422" s="127">
        <f>B32+B33</f>
        <v>0</v>
      </c>
      <c r="G422" s="126">
        <f>B14</f>
        <v>0</v>
      </c>
      <c r="H422" s="126">
        <f>B36</f>
        <v>0</v>
      </c>
      <c r="I422" s="126">
        <f>SUM(E422:H422)</f>
        <v>0</v>
      </c>
    </row>
    <row r="423" spans="1:11" ht="23.4" thickBot="1" x14ac:dyDescent="0.7">
      <c r="D423" s="128" t="s">
        <v>29</v>
      </c>
      <c r="E423" s="129">
        <f>SUM(E421:E422)</f>
        <v>0</v>
      </c>
      <c r="F423" s="130">
        <f>SUM(F421:F422)</f>
        <v>0</v>
      </c>
      <c r="G423" s="129">
        <f>SUM(G421:G422)</f>
        <v>0</v>
      </c>
      <c r="H423" s="130">
        <f>SUM(H421:H422)</f>
        <v>0</v>
      </c>
      <c r="I423" s="129">
        <f>SUM(I421:I422)</f>
        <v>0</v>
      </c>
    </row>
    <row r="424" spans="1:11" ht="23.4" thickTop="1" x14ac:dyDescent="0.65"/>
    <row r="427" spans="1:11" x14ac:dyDescent="0.65">
      <c r="A427" s="140" t="s">
        <v>44</v>
      </c>
      <c r="B427" s="140"/>
      <c r="C427" s="140"/>
      <c r="D427" s="140"/>
      <c r="E427" s="131"/>
      <c r="F427" s="140" t="s">
        <v>45</v>
      </c>
      <c r="G427" s="140"/>
      <c r="H427" s="140"/>
      <c r="I427" s="140"/>
      <c r="J427" s="140"/>
      <c r="K427" s="131"/>
    </row>
    <row r="428" spans="1:11" x14ac:dyDescent="0.65">
      <c r="A428" s="140" t="s">
        <v>22</v>
      </c>
      <c r="B428" s="140"/>
      <c r="C428" s="140"/>
      <c r="D428" s="140"/>
      <c r="E428" s="131"/>
      <c r="F428" s="140" t="s">
        <v>21</v>
      </c>
      <c r="G428" s="140"/>
      <c r="H428" s="140"/>
      <c r="I428" s="140"/>
      <c r="J428" s="140"/>
      <c r="K428" s="131"/>
    </row>
  </sheetData>
  <sheetProtection formatCells="0" formatColumns="0" formatRows="0"/>
  <mergeCells count="441">
    <mergeCell ref="J43:J44"/>
    <mergeCell ref="K43:L43"/>
    <mergeCell ref="A45:L45"/>
    <mergeCell ref="A46:L46"/>
    <mergeCell ref="A47:L47"/>
    <mergeCell ref="A48:D48"/>
    <mergeCell ref="A2:J2"/>
    <mergeCell ref="A3:J3"/>
    <mergeCell ref="H6:J6"/>
    <mergeCell ref="K42:L42"/>
    <mergeCell ref="A43:D44"/>
    <mergeCell ref="E43:E44"/>
    <mergeCell ref="F43:F44"/>
    <mergeCell ref="G43:G44"/>
    <mergeCell ref="H43:H44"/>
    <mergeCell ref="I43:I44"/>
    <mergeCell ref="A55:D55"/>
    <mergeCell ref="A56:D56"/>
    <mergeCell ref="A57:D57"/>
    <mergeCell ref="A58:D58"/>
    <mergeCell ref="A59:D59"/>
    <mergeCell ref="A60:D60"/>
    <mergeCell ref="A49:D49"/>
    <mergeCell ref="A50:D50"/>
    <mergeCell ref="A51:D51"/>
    <mergeCell ref="A52:D52"/>
    <mergeCell ref="A53:D53"/>
    <mergeCell ref="A54:D54"/>
    <mergeCell ref="A67:D67"/>
    <mergeCell ref="A68:D68"/>
    <mergeCell ref="A69:D69"/>
    <mergeCell ref="A70:D70"/>
    <mergeCell ref="A71:D71"/>
    <mergeCell ref="A72:D72"/>
    <mergeCell ref="A61:D61"/>
    <mergeCell ref="A62:D62"/>
    <mergeCell ref="A63:D63"/>
    <mergeCell ref="A64:D64"/>
    <mergeCell ref="A65:D65"/>
    <mergeCell ref="A66:D66"/>
    <mergeCell ref="A79:L79"/>
    <mergeCell ref="A80:D80"/>
    <mergeCell ref="A81:D81"/>
    <mergeCell ref="A82:D82"/>
    <mergeCell ref="A83:D83"/>
    <mergeCell ref="A84:D84"/>
    <mergeCell ref="A73:D73"/>
    <mergeCell ref="A74:D74"/>
    <mergeCell ref="A75:D75"/>
    <mergeCell ref="A76:D76"/>
    <mergeCell ref="A77:D77"/>
    <mergeCell ref="A78:H78"/>
    <mergeCell ref="A91:D91"/>
    <mergeCell ref="A92:D92"/>
    <mergeCell ref="A93:D93"/>
    <mergeCell ref="A94:D94"/>
    <mergeCell ref="A95:D95"/>
    <mergeCell ref="A96:D96"/>
    <mergeCell ref="A85:D85"/>
    <mergeCell ref="A86:D86"/>
    <mergeCell ref="A87:D87"/>
    <mergeCell ref="A88:D88"/>
    <mergeCell ref="A89:D89"/>
    <mergeCell ref="A90:D90"/>
    <mergeCell ref="A103:D103"/>
    <mergeCell ref="A104:D104"/>
    <mergeCell ref="A105:D105"/>
    <mergeCell ref="A106:D106"/>
    <mergeCell ref="A107:D107"/>
    <mergeCell ref="A108:D108"/>
    <mergeCell ref="A97:D97"/>
    <mergeCell ref="A98:D98"/>
    <mergeCell ref="A99:D99"/>
    <mergeCell ref="A100:D100"/>
    <mergeCell ref="A101:D101"/>
    <mergeCell ref="A102:D102"/>
    <mergeCell ref="A115:D115"/>
    <mergeCell ref="A116:D116"/>
    <mergeCell ref="A117:D117"/>
    <mergeCell ref="A118:D118"/>
    <mergeCell ref="A119:D119"/>
    <mergeCell ref="A120:D120"/>
    <mergeCell ref="A109:D109"/>
    <mergeCell ref="A110:H110"/>
    <mergeCell ref="A111:H111"/>
    <mergeCell ref="A112:L112"/>
    <mergeCell ref="A113:L113"/>
    <mergeCell ref="A114:D114"/>
    <mergeCell ref="A127:D127"/>
    <mergeCell ref="A128:D128"/>
    <mergeCell ref="A129:D129"/>
    <mergeCell ref="A130:D130"/>
    <mergeCell ref="A131:D131"/>
    <mergeCell ref="A132:D132"/>
    <mergeCell ref="A121:D121"/>
    <mergeCell ref="A122:D122"/>
    <mergeCell ref="A123:D123"/>
    <mergeCell ref="A124:D124"/>
    <mergeCell ref="A125:D125"/>
    <mergeCell ref="A126:D126"/>
    <mergeCell ref="A139:D139"/>
    <mergeCell ref="A140:D140"/>
    <mergeCell ref="A141:D141"/>
    <mergeCell ref="A142:D142"/>
    <mergeCell ref="A143:D143"/>
    <mergeCell ref="A144:H144"/>
    <mergeCell ref="A133:D133"/>
    <mergeCell ref="A134:D134"/>
    <mergeCell ref="A135:D135"/>
    <mergeCell ref="A136:D136"/>
    <mergeCell ref="A137:D137"/>
    <mergeCell ref="A138:D138"/>
    <mergeCell ref="A151:D151"/>
    <mergeCell ref="A152:D152"/>
    <mergeCell ref="A153:D153"/>
    <mergeCell ref="A154:D154"/>
    <mergeCell ref="A155:D155"/>
    <mergeCell ref="A156:D156"/>
    <mergeCell ref="A145:L145"/>
    <mergeCell ref="A146:D146"/>
    <mergeCell ref="A147:D147"/>
    <mergeCell ref="A148:D148"/>
    <mergeCell ref="A149:D149"/>
    <mergeCell ref="A150:D150"/>
    <mergeCell ref="A163:D163"/>
    <mergeCell ref="A164:D164"/>
    <mergeCell ref="A165:D165"/>
    <mergeCell ref="A166:D166"/>
    <mergeCell ref="A167:D167"/>
    <mergeCell ref="A168:D168"/>
    <mergeCell ref="A157:D157"/>
    <mergeCell ref="A158:D158"/>
    <mergeCell ref="A159:D159"/>
    <mergeCell ref="A160:D160"/>
    <mergeCell ref="A161:D161"/>
    <mergeCell ref="A162:D162"/>
    <mergeCell ref="A175:D175"/>
    <mergeCell ref="A176:H176"/>
    <mergeCell ref="A177:H177"/>
    <mergeCell ref="A178:D179"/>
    <mergeCell ref="E178:E179"/>
    <mergeCell ref="F178:F179"/>
    <mergeCell ref="G178:G179"/>
    <mergeCell ref="H178:H179"/>
    <mergeCell ref="A169:D169"/>
    <mergeCell ref="A170:D170"/>
    <mergeCell ref="A171:D171"/>
    <mergeCell ref="A172:D172"/>
    <mergeCell ref="A173:D173"/>
    <mergeCell ref="A174:D174"/>
    <mergeCell ref="A183:D183"/>
    <mergeCell ref="A184:D184"/>
    <mergeCell ref="A185:D185"/>
    <mergeCell ref="A186:D186"/>
    <mergeCell ref="A187:D187"/>
    <mergeCell ref="A188:D188"/>
    <mergeCell ref="I178:I179"/>
    <mergeCell ref="J178:J179"/>
    <mergeCell ref="K178:L178"/>
    <mergeCell ref="A180:L180"/>
    <mergeCell ref="A181:L181"/>
    <mergeCell ref="A182:D182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207:D207"/>
    <mergeCell ref="A208:D208"/>
    <mergeCell ref="A209:D209"/>
    <mergeCell ref="A210:D210"/>
    <mergeCell ref="A211:D211"/>
    <mergeCell ref="A212:H212"/>
    <mergeCell ref="A201:D201"/>
    <mergeCell ref="A202:D202"/>
    <mergeCell ref="A203:D203"/>
    <mergeCell ref="A204:D204"/>
    <mergeCell ref="A205:D205"/>
    <mergeCell ref="A206:D206"/>
    <mergeCell ref="A219:D219"/>
    <mergeCell ref="A220:D220"/>
    <mergeCell ref="A221:D221"/>
    <mergeCell ref="A222:D222"/>
    <mergeCell ref="A223:D223"/>
    <mergeCell ref="A224:D224"/>
    <mergeCell ref="A213:L213"/>
    <mergeCell ref="A214:D214"/>
    <mergeCell ref="A215:D215"/>
    <mergeCell ref="A216:D216"/>
    <mergeCell ref="A217:D217"/>
    <mergeCell ref="A218:D218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43:D243"/>
    <mergeCell ref="A244:H244"/>
    <mergeCell ref="A245:H245"/>
    <mergeCell ref="A246:L246"/>
    <mergeCell ref="A247:L247"/>
    <mergeCell ref="A248:D248"/>
    <mergeCell ref="A237:D237"/>
    <mergeCell ref="A238:D238"/>
    <mergeCell ref="A239:D239"/>
    <mergeCell ref="A240:D240"/>
    <mergeCell ref="A241:D241"/>
    <mergeCell ref="A242:D242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79:L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H278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315:D315"/>
    <mergeCell ref="A316:D316"/>
    <mergeCell ref="A317:D317"/>
    <mergeCell ref="A318:D318"/>
    <mergeCell ref="A319:D319"/>
    <mergeCell ref="A320:D320"/>
    <mergeCell ref="A309:D309"/>
    <mergeCell ref="A310:H310"/>
    <mergeCell ref="A311:H311"/>
    <mergeCell ref="A312:L312"/>
    <mergeCell ref="A313:L313"/>
    <mergeCell ref="A314:D314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39:D339"/>
    <mergeCell ref="A340:D340"/>
    <mergeCell ref="A341:D341"/>
    <mergeCell ref="A342:D342"/>
    <mergeCell ref="A343:D343"/>
    <mergeCell ref="A344:H344"/>
    <mergeCell ref="A333:D333"/>
    <mergeCell ref="A334:D334"/>
    <mergeCell ref="A335:D335"/>
    <mergeCell ref="A336:D336"/>
    <mergeCell ref="A337:D337"/>
    <mergeCell ref="A338:D338"/>
    <mergeCell ref="A351:D351"/>
    <mergeCell ref="A352:D352"/>
    <mergeCell ref="A353:D353"/>
    <mergeCell ref="A354:D354"/>
    <mergeCell ref="A355:D355"/>
    <mergeCell ref="A356:D356"/>
    <mergeCell ref="A345:L345"/>
    <mergeCell ref="A346:D346"/>
    <mergeCell ref="A347:D347"/>
    <mergeCell ref="A348:D348"/>
    <mergeCell ref="A349:D349"/>
    <mergeCell ref="A350:D350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75:D375"/>
    <mergeCell ref="A376:H376"/>
    <mergeCell ref="A377:H377"/>
    <mergeCell ref="A378:H378"/>
    <mergeCell ref="A379:L379"/>
    <mergeCell ref="A380:L380"/>
    <mergeCell ref="A369:D369"/>
    <mergeCell ref="A370:D370"/>
    <mergeCell ref="A371:D371"/>
    <mergeCell ref="A372:D372"/>
    <mergeCell ref="A373:D373"/>
    <mergeCell ref="A374:D374"/>
    <mergeCell ref="A383:D383"/>
    <mergeCell ref="E383:F383"/>
    <mergeCell ref="G383:H383"/>
    <mergeCell ref="A384:D384"/>
    <mergeCell ref="E384:F384"/>
    <mergeCell ref="G384:H384"/>
    <mergeCell ref="A381:D381"/>
    <mergeCell ref="E381:F381"/>
    <mergeCell ref="G381:H381"/>
    <mergeCell ref="A382:D382"/>
    <mergeCell ref="E382:F382"/>
    <mergeCell ref="G382:H382"/>
    <mergeCell ref="A387:F387"/>
    <mergeCell ref="G387:H387"/>
    <mergeCell ref="A388:M388"/>
    <mergeCell ref="A389:D389"/>
    <mergeCell ref="E389:F389"/>
    <mergeCell ref="G389:H389"/>
    <mergeCell ref="A385:D385"/>
    <mergeCell ref="E385:F385"/>
    <mergeCell ref="G385:H385"/>
    <mergeCell ref="A386:D386"/>
    <mergeCell ref="E386:F386"/>
    <mergeCell ref="G386:H386"/>
    <mergeCell ref="A392:D392"/>
    <mergeCell ref="E392:F392"/>
    <mergeCell ref="G392:H392"/>
    <mergeCell ref="A393:D393"/>
    <mergeCell ref="E393:F393"/>
    <mergeCell ref="G393:H393"/>
    <mergeCell ref="A390:D390"/>
    <mergeCell ref="E390:F390"/>
    <mergeCell ref="G390:H390"/>
    <mergeCell ref="A391:D391"/>
    <mergeCell ref="E391:F391"/>
    <mergeCell ref="G391:H391"/>
    <mergeCell ref="A396:F396"/>
    <mergeCell ref="G396:H396"/>
    <mergeCell ref="A397:L397"/>
    <mergeCell ref="A398:D398"/>
    <mergeCell ref="E398:F398"/>
    <mergeCell ref="G398:H398"/>
    <mergeCell ref="A394:D394"/>
    <mergeCell ref="E394:F394"/>
    <mergeCell ref="G394:H394"/>
    <mergeCell ref="A395:D395"/>
    <mergeCell ref="E395:F395"/>
    <mergeCell ref="G395:H395"/>
    <mergeCell ref="A401:D401"/>
    <mergeCell ref="E401:F401"/>
    <mergeCell ref="G401:H401"/>
    <mergeCell ref="A402:D402"/>
    <mergeCell ref="E402:F402"/>
    <mergeCell ref="G402:H402"/>
    <mergeCell ref="A399:D399"/>
    <mergeCell ref="E399:F399"/>
    <mergeCell ref="G399:H399"/>
    <mergeCell ref="A400:D400"/>
    <mergeCell ref="E400:F400"/>
    <mergeCell ref="G400:H400"/>
    <mergeCell ref="A406:L406"/>
    <mergeCell ref="A407:D407"/>
    <mergeCell ref="E407:F407"/>
    <mergeCell ref="G407:H407"/>
    <mergeCell ref="A408:D408"/>
    <mergeCell ref="E408:F408"/>
    <mergeCell ref="G408:H408"/>
    <mergeCell ref="A403:D403"/>
    <mergeCell ref="E403:F403"/>
    <mergeCell ref="G403:H403"/>
    <mergeCell ref="A404:F404"/>
    <mergeCell ref="G404:H404"/>
    <mergeCell ref="A405:H405"/>
    <mergeCell ref="A428:D428"/>
    <mergeCell ref="F428:J428"/>
    <mergeCell ref="A413:H413"/>
    <mergeCell ref="A414:H414"/>
    <mergeCell ref="A415:H415"/>
    <mergeCell ref="A416:H416"/>
    <mergeCell ref="A427:D427"/>
    <mergeCell ref="F427:J427"/>
    <mergeCell ref="A409:D409"/>
    <mergeCell ref="E409:F409"/>
    <mergeCell ref="G409:H409"/>
    <mergeCell ref="A410:H410"/>
    <mergeCell ref="A411:H411"/>
    <mergeCell ref="A412:H4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5" orientation="portrait" r:id="rId1"/>
  <rowBreaks count="3" manualBreakCount="3">
    <brk id="85" max="9" man="1"/>
    <brk id="193" max="9" man="1"/>
    <brk id="303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28"/>
  <sheetViews>
    <sheetView showGridLines="0" topLeftCell="A417" zoomScale="70" zoomScaleNormal="70" zoomScaleSheetLayoutView="55" workbookViewId="0">
      <selection activeCell="G25" sqref="G25"/>
    </sheetView>
  </sheetViews>
  <sheetFormatPr defaultColWidth="8.69921875" defaultRowHeight="22.8" x14ac:dyDescent="0.65"/>
  <cols>
    <col min="1" max="1" width="44.3984375" style="30" bestFit="1" customWidth="1"/>
    <col min="2" max="2" width="15.69921875" style="30" customWidth="1"/>
    <col min="3" max="3" width="1.19921875" style="30" customWidth="1"/>
    <col min="4" max="4" width="21.09765625" style="30" customWidth="1"/>
    <col min="5" max="5" width="15.8984375" style="30" customWidth="1"/>
    <col min="6" max="6" width="13.09765625" style="30" customWidth="1"/>
    <col min="7" max="7" width="11.3984375" style="31" customWidth="1"/>
    <col min="8" max="8" width="11.19921875" style="31" customWidth="1"/>
    <col min="9" max="9" width="13.8984375" style="31" customWidth="1"/>
    <col min="10" max="10" width="11.3984375" style="31" customWidth="1"/>
    <col min="11" max="11" width="10" style="30" customWidth="1"/>
    <col min="12" max="12" width="10.09765625" style="30" customWidth="1"/>
    <col min="13" max="16384" width="8.69921875" style="30"/>
  </cols>
  <sheetData>
    <row r="2" spans="1:12" x14ac:dyDescent="0.65">
      <c r="A2" s="202" t="s">
        <v>12</v>
      </c>
      <c r="B2" s="202"/>
      <c r="C2" s="202"/>
      <c r="D2" s="202"/>
      <c r="E2" s="202"/>
      <c r="F2" s="202"/>
      <c r="G2" s="202"/>
      <c r="H2" s="202"/>
      <c r="I2" s="202"/>
      <c r="J2" s="202"/>
      <c r="K2" s="32"/>
    </row>
    <row r="3" spans="1:12" x14ac:dyDescent="0.65">
      <c r="A3" s="202" t="s">
        <v>181</v>
      </c>
      <c r="B3" s="202"/>
      <c r="C3" s="202"/>
      <c r="D3" s="202"/>
      <c r="E3" s="202"/>
      <c r="F3" s="202"/>
      <c r="G3" s="202"/>
      <c r="H3" s="202"/>
      <c r="I3" s="202"/>
      <c r="J3" s="202"/>
      <c r="K3" s="32"/>
    </row>
    <row r="4" spans="1:12" x14ac:dyDescent="0.65">
      <c r="A4" s="33"/>
      <c r="B4" s="33"/>
      <c r="C4" s="33"/>
      <c r="D4" s="33"/>
      <c r="E4" s="33"/>
      <c r="F4" s="33"/>
      <c r="G4" s="32"/>
      <c r="H4" s="32"/>
      <c r="I4" s="32"/>
    </row>
    <row r="5" spans="1:12" ht="23.4" thickBot="1" x14ac:dyDescent="0.7"/>
    <row r="6" spans="1:12" s="36" customFormat="1" ht="23.4" thickBot="1" x14ac:dyDescent="0.7">
      <c r="A6" s="33" t="s">
        <v>0</v>
      </c>
      <c r="B6" s="33"/>
      <c r="C6" s="33"/>
      <c r="D6" s="34"/>
      <c r="E6" s="35"/>
      <c r="G6" s="32" t="s">
        <v>1</v>
      </c>
      <c r="H6" s="203"/>
      <c r="I6" s="204"/>
      <c r="J6" s="205"/>
      <c r="K6" s="30"/>
    </row>
    <row r="7" spans="1:12" ht="23.4" thickBot="1" x14ac:dyDescent="0.7"/>
    <row r="8" spans="1:12" s="36" customFormat="1" ht="23.4" thickBot="1" x14ac:dyDescent="0.7">
      <c r="A8" s="33" t="s">
        <v>19</v>
      </c>
      <c r="B8" s="33"/>
      <c r="C8" s="33"/>
      <c r="D8" s="37">
        <v>2</v>
      </c>
      <c r="E8" s="36" t="s">
        <v>49</v>
      </c>
      <c r="G8" s="32" t="s">
        <v>50</v>
      </c>
      <c r="H8" s="38"/>
      <c r="I8" s="37">
        <v>0</v>
      </c>
      <c r="J8" s="32" t="s">
        <v>2</v>
      </c>
    </row>
    <row r="9" spans="1:12" s="36" customFormat="1" x14ac:dyDescent="0.65">
      <c r="D9" s="35"/>
      <c r="E9" s="35"/>
      <c r="F9" s="35"/>
      <c r="G9" s="32"/>
      <c r="H9" s="32"/>
      <c r="I9" s="38"/>
      <c r="J9" s="38"/>
    </row>
    <row r="10" spans="1:12" s="36" customFormat="1" ht="45.6" x14ac:dyDescent="0.65">
      <c r="A10" s="39" t="s">
        <v>76</v>
      </c>
      <c r="B10" s="40"/>
      <c r="C10" s="40"/>
      <c r="D10" s="41">
        <f>IF(D8=2,12*7500*I8,IF(D8=5,12*6500*I8,IF(D8=1,12*7500*I8,IF(D8=2.5,12*6000*I8,"0"))))</f>
        <v>0</v>
      </c>
      <c r="E10" s="42" t="s">
        <v>4</v>
      </c>
      <c r="G10" s="38"/>
      <c r="H10" s="38"/>
      <c r="I10" s="38"/>
      <c r="J10" s="38"/>
    </row>
    <row r="11" spans="1:12" s="36" customFormat="1" ht="45.6" x14ac:dyDescent="0.65">
      <c r="A11" s="39" t="s">
        <v>58</v>
      </c>
      <c r="B11" s="41">
        <f>D10-B12</f>
        <v>0</v>
      </c>
      <c r="C11" s="43"/>
      <c r="D11" s="43"/>
      <c r="E11" s="42"/>
      <c r="G11" s="38"/>
      <c r="H11" s="38"/>
      <c r="I11" s="38"/>
      <c r="J11" s="38"/>
    </row>
    <row r="12" spans="1:12" s="36" customFormat="1" ht="45.6" x14ac:dyDescent="0.65">
      <c r="A12" s="44" t="s">
        <v>61</v>
      </c>
      <c r="B12" s="41">
        <f>SUM(B13:B14)</f>
        <v>0</v>
      </c>
      <c r="C12" s="43"/>
      <c r="D12" s="43"/>
      <c r="E12" s="42"/>
      <c r="G12" s="38"/>
      <c r="H12" s="38"/>
      <c r="I12" s="38"/>
      <c r="J12" s="38"/>
    </row>
    <row r="13" spans="1:12" s="47" customFormat="1" ht="24.6" x14ac:dyDescent="0.7">
      <c r="A13" s="45" t="s">
        <v>62</v>
      </c>
      <c r="B13" s="46">
        <f>I408</f>
        <v>0</v>
      </c>
      <c r="C13" s="43"/>
      <c r="E13" s="48"/>
      <c r="F13" s="49"/>
      <c r="G13" s="50"/>
      <c r="H13" s="50"/>
      <c r="I13" s="50"/>
      <c r="J13" s="51"/>
      <c r="K13" s="52"/>
      <c r="L13" s="52"/>
    </row>
    <row r="14" spans="1:12" s="47" customFormat="1" ht="24.6" x14ac:dyDescent="0.7">
      <c r="A14" s="45" t="s">
        <v>63</v>
      </c>
      <c r="B14" s="53">
        <f>I409</f>
        <v>0</v>
      </c>
      <c r="C14" s="43"/>
      <c r="E14" s="48"/>
      <c r="F14" s="49"/>
      <c r="G14" s="50"/>
      <c r="H14" s="50"/>
      <c r="I14" s="50"/>
      <c r="J14" s="51"/>
      <c r="K14" s="52"/>
      <c r="L14" s="52"/>
    </row>
    <row r="15" spans="1:12" s="36" customFormat="1" ht="24.6" x14ac:dyDescent="0.65">
      <c r="A15" s="40" t="s">
        <v>82</v>
      </c>
      <c r="B15" s="40"/>
      <c r="C15" s="40"/>
      <c r="D15" s="41">
        <f>SUM(B16:B17)</f>
        <v>0</v>
      </c>
      <c r="E15" s="42" t="s">
        <v>4</v>
      </c>
      <c r="G15" s="38"/>
      <c r="H15" s="38"/>
      <c r="I15" s="38"/>
      <c r="J15" s="38"/>
    </row>
    <row r="16" spans="1:12" ht="24.6" x14ac:dyDescent="0.65">
      <c r="A16" s="54" t="s">
        <v>62</v>
      </c>
      <c r="B16" s="55">
        <f>I78+I144+I212+I278+I344</f>
        <v>0</v>
      </c>
      <c r="C16" s="43"/>
      <c r="E16" s="56"/>
    </row>
    <row r="17" spans="1:10" ht="24.6" x14ac:dyDescent="0.65">
      <c r="A17" s="54" t="s">
        <v>63</v>
      </c>
      <c r="B17" s="55">
        <f>I110+I176+I244+I310+I376</f>
        <v>0</v>
      </c>
      <c r="C17" s="43"/>
      <c r="E17" s="56"/>
    </row>
    <row r="18" spans="1:10" ht="45.6" x14ac:dyDescent="0.65">
      <c r="A18" s="57" t="s">
        <v>59</v>
      </c>
      <c r="B18" s="43"/>
      <c r="C18" s="43"/>
      <c r="E18" s="56"/>
    </row>
    <row r="19" spans="1:10" ht="45.6" x14ac:dyDescent="0.65">
      <c r="A19" s="39" t="s">
        <v>160</v>
      </c>
      <c r="B19" s="43"/>
      <c r="C19" s="43"/>
      <c r="D19" s="58">
        <f>SUM(B20:B29)</f>
        <v>0</v>
      </c>
      <c r="E19" s="56"/>
    </row>
    <row r="20" spans="1:10" s="1" customFormat="1" ht="45.6" x14ac:dyDescent="0.65">
      <c r="A20" s="135" t="s">
        <v>162</v>
      </c>
      <c r="B20" s="136"/>
      <c r="C20" s="137"/>
      <c r="E20" s="138"/>
      <c r="G20" s="139"/>
      <c r="H20" s="139"/>
      <c r="I20" s="139"/>
      <c r="J20" s="139"/>
    </row>
    <row r="21" spans="1:10" s="1" customFormat="1" ht="45.6" x14ac:dyDescent="0.65">
      <c r="A21" s="135" t="s">
        <v>77</v>
      </c>
      <c r="B21" s="136"/>
      <c r="C21" s="137"/>
      <c r="E21" s="138"/>
      <c r="G21" s="139"/>
      <c r="H21" s="139"/>
      <c r="I21" s="139"/>
      <c r="J21" s="139"/>
    </row>
    <row r="22" spans="1:10" s="1" customFormat="1" ht="45.6" x14ac:dyDescent="0.65">
      <c r="A22" s="135" t="s">
        <v>135</v>
      </c>
      <c r="B22" s="136"/>
      <c r="C22" s="137"/>
      <c r="E22" s="138"/>
      <c r="G22" s="139"/>
      <c r="H22" s="139"/>
      <c r="I22" s="139"/>
      <c r="J22" s="139"/>
    </row>
    <row r="23" spans="1:10" s="1" customFormat="1" ht="45.6" x14ac:dyDescent="0.65">
      <c r="A23" s="135" t="s">
        <v>136</v>
      </c>
      <c r="B23" s="136"/>
      <c r="C23" s="137"/>
      <c r="E23" s="138"/>
      <c r="G23" s="139"/>
      <c r="H23" s="139"/>
      <c r="I23" s="139"/>
      <c r="J23" s="139"/>
    </row>
    <row r="24" spans="1:10" s="1" customFormat="1" ht="45.6" x14ac:dyDescent="0.65">
      <c r="A24" s="135" t="s">
        <v>163</v>
      </c>
      <c r="B24" s="136"/>
      <c r="C24" s="137"/>
      <c r="E24" s="138"/>
      <c r="G24" s="139"/>
      <c r="H24" s="139"/>
      <c r="I24" s="139"/>
      <c r="J24" s="139"/>
    </row>
    <row r="25" spans="1:10" s="1" customFormat="1" ht="45.6" x14ac:dyDescent="0.65">
      <c r="A25" s="135" t="s">
        <v>164</v>
      </c>
      <c r="B25" s="136"/>
      <c r="C25" s="137"/>
      <c r="E25" s="138"/>
      <c r="G25" s="139"/>
      <c r="H25" s="139"/>
      <c r="I25" s="139"/>
      <c r="J25" s="139"/>
    </row>
    <row r="26" spans="1:10" s="1" customFormat="1" ht="45.6" x14ac:dyDescent="0.65">
      <c r="A26" s="135" t="s">
        <v>165</v>
      </c>
      <c r="B26" s="136"/>
      <c r="C26" s="137"/>
      <c r="E26" s="138"/>
      <c r="G26" s="139"/>
      <c r="H26" s="139"/>
      <c r="I26" s="139"/>
      <c r="J26" s="139"/>
    </row>
    <row r="27" spans="1:10" s="1" customFormat="1" ht="45.6" x14ac:dyDescent="0.65">
      <c r="A27" s="135" t="s">
        <v>166</v>
      </c>
      <c r="B27" s="136"/>
      <c r="C27" s="137"/>
      <c r="E27" s="138"/>
      <c r="G27" s="139"/>
      <c r="H27" s="139"/>
      <c r="I27" s="139"/>
      <c r="J27" s="139"/>
    </row>
    <row r="28" spans="1:10" s="1" customFormat="1" ht="45.6" x14ac:dyDescent="0.65">
      <c r="A28" s="135" t="s">
        <v>167</v>
      </c>
      <c r="B28" s="136"/>
      <c r="C28" s="137"/>
      <c r="E28" s="138"/>
      <c r="G28" s="139"/>
      <c r="H28" s="139"/>
      <c r="I28" s="139"/>
      <c r="J28" s="139"/>
    </row>
    <row r="29" spans="1:10" s="1" customFormat="1" ht="45.6" x14ac:dyDescent="0.65">
      <c r="A29" s="135" t="s">
        <v>168</v>
      </c>
      <c r="B29" s="136"/>
      <c r="C29" s="137"/>
      <c r="E29" s="138"/>
      <c r="G29" s="139"/>
      <c r="H29" s="139"/>
      <c r="I29" s="139"/>
      <c r="J29" s="139"/>
    </row>
    <row r="30" spans="1:10" s="36" customFormat="1" ht="24.6" x14ac:dyDescent="0.65">
      <c r="A30" s="39" t="s">
        <v>182</v>
      </c>
      <c r="B30" s="59"/>
      <c r="C30" s="60"/>
      <c r="D30" s="58">
        <f>SUM(B31:B33)</f>
        <v>0</v>
      </c>
      <c r="E30" s="42" t="s">
        <v>4</v>
      </c>
      <c r="G30" s="38"/>
      <c r="H30" s="38"/>
      <c r="I30" s="38"/>
      <c r="J30" s="38"/>
    </row>
    <row r="31" spans="1:10" ht="24.6" x14ac:dyDescent="0.65">
      <c r="A31" s="54" t="s">
        <v>62</v>
      </c>
      <c r="B31" s="55">
        <f>I387</f>
        <v>0</v>
      </c>
      <c r="C31" s="43"/>
      <c r="E31" s="56"/>
    </row>
    <row r="32" spans="1:10" ht="24.6" x14ac:dyDescent="0.65">
      <c r="A32" s="54" t="s">
        <v>84</v>
      </c>
      <c r="B32" s="55">
        <f>I396</f>
        <v>0</v>
      </c>
      <c r="C32" s="43"/>
      <c r="E32" s="56"/>
    </row>
    <row r="33" spans="1:12" ht="24.6" x14ac:dyDescent="0.65">
      <c r="A33" s="54" t="s">
        <v>85</v>
      </c>
      <c r="B33" s="55">
        <f>I404</f>
        <v>0</v>
      </c>
      <c r="C33" s="43"/>
      <c r="E33" s="56"/>
    </row>
    <row r="34" spans="1:12" s="36" customFormat="1" x14ac:dyDescent="0.65">
      <c r="A34" s="40" t="s">
        <v>60</v>
      </c>
      <c r="B34" s="40"/>
      <c r="C34" s="40"/>
      <c r="D34" s="58">
        <f>SUM(B35:B36)</f>
        <v>0</v>
      </c>
      <c r="E34" s="42" t="s">
        <v>4</v>
      </c>
      <c r="G34" s="38"/>
      <c r="H34" s="38"/>
      <c r="I34" s="38"/>
      <c r="J34" s="38"/>
    </row>
    <row r="35" spans="1:12" s="36" customFormat="1" ht="24.6" x14ac:dyDescent="0.65">
      <c r="A35" s="54" t="s">
        <v>62</v>
      </c>
      <c r="B35" s="55">
        <f>I413</f>
        <v>0</v>
      </c>
      <c r="C35" s="43"/>
      <c r="E35" s="56"/>
      <c r="G35" s="38"/>
      <c r="H35" s="38"/>
      <c r="I35" s="38"/>
      <c r="J35" s="38"/>
    </row>
    <row r="36" spans="1:12" s="36" customFormat="1" ht="25.2" thickBot="1" x14ac:dyDescent="0.7">
      <c r="A36" s="54" t="s">
        <v>63</v>
      </c>
      <c r="B36" s="55">
        <f>I414</f>
        <v>0</v>
      </c>
      <c r="C36" s="43"/>
      <c r="E36" s="56"/>
      <c r="G36" s="38"/>
      <c r="H36" s="38"/>
      <c r="I36" s="38"/>
      <c r="J36" s="38"/>
    </row>
    <row r="37" spans="1:12" s="36" customFormat="1" ht="23.4" thickBot="1" x14ac:dyDescent="0.7">
      <c r="A37" s="40" t="s">
        <v>132</v>
      </c>
      <c r="B37" s="40"/>
      <c r="C37" s="40"/>
      <c r="D37" s="61">
        <f>B12+D15+D30+D34</f>
        <v>0</v>
      </c>
      <c r="E37" s="42" t="s">
        <v>4</v>
      </c>
      <c r="G37" s="38"/>
      <c r="H37" s="38"/>
      <c r="I37" s="38"/>
      <c r="J37" s="38"/>
    </row>
    <row r="38" spans="1:12" s="36" customFormat="1" ht="23.4" thickBot="1" x14ac:dyDescent="0.7">
      <c r="A38" s="40" t="s">
        <v>133</v>
      </c>
      <c r="B38" s="40"/>
      <c r="C38" s="40"/>
      <c r="D38" s="61">
        <f>D10+D15+D30+D34</f>
        <v>0</v>
      </c>
      <c r="E38" s="42" t="s">
        <v>4</v>
      </c>
      <c r="G38" s="38"/>
      <c r="H38" s="38"/>
      <c r="I38" s="38"/>
      <c r="J38" s="38"/>
    </row>
    <row r="39" spans="1:12" x14ac:dyDescent="0.65">
      <c r="A39" s="31" t="s">
        <v>3</v>
      </c>
      <c r="B39" s="31"/>
      <c r="C39" s="31"/>
      <c r="D39" s="62">
        <f>J378+J405+J415</f>
        <v>0</v>
      </c>
      <c r="E39" s="56" t="s">
        <v>4</v>
      </c>
    </row>
    <row r="40" spans="1:12" s="36" customFormat="1" ht="23.4" thickBot="1" x14ac:dyDescent="0.7">
      <c r="A40" s="36" t="s">
        <v>20</v>
      </c>
      <c r="D40" s="63">
        <f>D38+D39</f>
        <v>0</v>
      </c>
      <c r="E40" s="42" t="s">
        <v>4</v>
      </c>
      <c r="G40" s="38"/>
      <c r="H40" s="38"/>
      <c r="I40" s="38"/>
      <c r="J40" s="38"/>
    </row>
    <row r="41" spans="1:12" ht="23.4" thickTop="1" x14ac:dyDescent="0.65"/>
    <row r="42" spans="1:12" x14ac:dyDescent="0.65">
      <c r="K42" s="140"/>
      <c r="L42" s="140"/>
    </row>
    <row r="43" spans="1:12" s="36" customFormat="1" x14ac:dyDescent="0.65">
      <c r="A43" s="206" t="s">
        <v>5</v>
      </c>
      <c r="B43" s="206"/>
      <c r="C43" s="206"/>
      <c r="D43" s="206"/>
      <c r="E43" s="207" t="s">
        <v>51</v>
      </c>
      <c r="F43" s="207" t="s">
        <v>17</v>
      </c>
      <c r="G43" s="208" t="s">
        <v>52</v>
      </c>
      <c r="H43" s="208" t="s">
        <v>13</v>
      </c>
      <c r="I43" s="197" t="s">
        <v>53</v>
      </c>
      <c r="J43" s="197" t="s">
        <v>3</v>
      </c>
      <c r="K43" s="198" t="s">
        <v>55</v>
      </c>
      <c r="L43" s="198"/>
    </row>
    <row r="44" spans="1:12" s="36" customFormat="1" x14ac:dyDescent="0.65">
      <c r="A44" s="206"/>
      <c r="B44" s="206"/>
      <c r="C44" s="206"/>
      <c r="D44" s="206"/>
      <c r="E44" s="207"/>
      <c r="F44" s="207"/>
      <c r="G44" s="208"/>
      <c r="H44" s="208"/>
      <c r="I44" s="197"/>
      <c r="J44" s="197"/>
      <c r="K44" s="64" t="s">
        <v>14</v>
      </c>
      <c r="L44" s="64" t="s">
        <v>15</v>
      </c>
    </row>
    <row r="45" spans="1:12" x14ac:dyDescent="0.65">
      <c r="A45" s="199" t="s">
        <v>83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</row>
    <row r="46" spans="1:12" x14ac:dyDescent="0.65">
      <c r="A46" s="165" t="s">
        <v>78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</row>
    <row r="47" spans="1:12" x14ac:dyDescent="0.65">
      <c r="A47" s="200" t="s">
        <v>183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</row>
    <row r="48" spans="1:12" x14ac:dyDescent="0.65">
      <c r="A48" s="201" t="s">
        <v>47</v>
      </c>
      <c r="B48" s="201"/>
      <c r="C48" s="201"/>
      <c r="D48" s="201"/>
      <c r="E48" s="65"/>
      <c r="F48" s="66"/>
      <c r="G48" s="67"/>
      <c r="H48" s="67"/>
      <c r="I48" s="132">
        <f>SUM(I49:I53)</f>
        <v>0</v>
      </c>
      <c r="J48" s="67"/>
      <c r="K48" s="69"/>
      <c r="L48" s="69"/>
    </row>
    <row r="49" spans="1:12" x14ac:dyDescent="0.65">
      <c r="A49" s="191" t="s">
        <v>34</v>
      </c>
      <c r="B49" s="191"/>
      <c r="C49" s="191"/>
      <c r="D49" s="191"/>
      <c r="E49" s="70"/>
      <c r="F49" s="71"/>
      <c r="G49" s="72"/>
      <c r="H49" s="73"/>
      <c r="I49" s="132">
        <f t="shared" ref="I49:I78" si="0">SUM(I50:I54)</f>
        <v>0</v>
      </c>
      <c r="J49" s="67"/>
      <c r="K49" s="69"/>
      <c r="L49" s="69"/>
    </row>
    <row r="50" spans="1:12" x14ac:dyDescent="0.65">
      <c r="A50" s="191" t="s">
        <v>34</v>
      </c>
      <c r="B50" s="191"/>
      <c r="C50" s="191"/>
      <c r="D50" s="191"/>
      <c r="E50" s="70"/>
      <c r="F50" s="71"/>
      <c r="G50" s="72"/>
      <c r="H50" s="73"/>
      <c r="I50" s="132">
        <f t="shared" si="0"/>
        <v>0</v>
      </c>
      <c r="J50" s="67"/>
      <c r="K50" s="69"/>
      <c r="L50" s="69"/>
    </row>
    <row r="51" spans="1:12" x14ac:dyDescent="0.65">
      <c r="A51" s="191" t="s">
        <v>34</v>
      </c>
      <c r="B51" s="191"/>
      <c r="C51" s="191"/>
      <c r="D51" s="191"/>
      <c r="E51" s="70"/>
      <c r="F51" s="71"/>
      <c r="G51" s="72"/>
      <c r="H51" s="73"/>
      <c r="I51" s="132">
        <f t="shared" si="0"/>
        <v>0</v>
      </c>
      <c r="J51" s="67"/>
      <c r="K51" s="69"/>
      <c r="L51" s="69"/>
    </row>
    <row r="52" spans="1:12" x14ac:dyDescent="0.65">
      <c r="A52" s="191" t="s">
        <v>34</v>
      </c>
      <c r="B52" s="191"/>
      <c r="C52" s="191"/>
      <c r="D52" s="191"/>
      <c r="E52" s="70"/>
      <c r="F52" s="71"/>
      <c r="G52" s="72"/>
      <c r="H52" s="73"/>
      <c r="I52" s="132">
        <f t="shared" si="0"/>
        <v>0</v>
      </c>
      <c r="J52" s="67"/>
      <c r="K52" s="69"/>
      <c r="L52" s="69"/>
    </row>
    <row r="53" spans="1:12" x14ac:dyDescent="0.65">
      <c r="A53" s="191" t="s">
        <v>34</v>
      </c>
      <c r="B53" s="191"/>
      <c r="C53" s="191"/>
      <c r="D53" s="191"/>
      <c r="E53" s="70"/>
      <c r="F53" s="71"/>
      <c r="G53" s="72"/>
      <c r="H53" s="73"/>
      <c r="I53" s="132">
        <f t="shared" si="0"/>
        <v>0</v>
      </c>
      <c r="J53" s="67"/>
      <c r="K53" s="69"/>
      <c r="L53" s="69"/>
    </row>
    <row r="54" spans="1:12" x14ac:dyDescent="0.65">
      <c r="A54" s="193" t="s">
        <v>35</v>
      </c>
      <c r="B54" s="193"/>
      <c r="C54" s="193"/>
      <c r="D54" s="193"/>
      <c r="E54" s="70"/>
      <c r="F54" s="71"/>
      <c r="G54" s="74"/>
      <c r="H54" s="73"/>
      <c r="I54" s="132">
        <f t="shared" si="0"/>
        <v>0</v>
      </c>
      <c r="J54" s="67"/>
      <c r="K54" s="69"/>
      <c r="L54" s="69"/>
    </row>
    <row r="55" spans="1:12" x14ac:dyDescent="0.65">
      <c r="A55" s="191" t="s">
        <v>34</v>
      </c>
      <c r="B55" s="191"/>
      <c r="C55" s="191"/>
      <c r="D55" s="191"/>
      <c r="E55" s="70"/>
      <c r="F55" s="71"/>
      <c r="G55" s="68"/>
      <c r="H55" s="73"/>
      <c r="I55" s="132">
        <f t="shared" si="0"/>
        <v>0</v>
      </c>
      <c r="J55" s="67"/>
      <c r="K55" s="69"/>
      <c r="L55" s="69"/>
    </row>
    <row r="56" spans="1:12" x14ac:dyDescent="0.65">
      <c r="A56" s="191" t="s">
        <v>34</v>
      </c>
      <c r="B56" s="191"/>
      <c r="C56" s="191"/>
      <c r="D56" s="191"/>
      <c r="E56" s="70"/>
      <c r="F56" s="71"/>
      <c r="G56" s="68"/>
      <c r="H56" s="73"/>
      <c r="I56" s="132">
        <f t="shared" si="0"/>
        <v>0</v>
      </c>
      <c r="J56" s="67"/>
      <c r="K56" s="69"/>
      <c r="L56" s="69"/>
    </row>
    <row r="57" spans="1:12" x14ac:dyDescent="0.65">
      <c r="A57" s="191" t="s">
        <v>34</v>
      </c>
      <c r="B57" s="191"/>
      <c r="C57" s="191"/>
      <c r="D57" s="191"/>
      <c r="E57" s="70"/>
      <c r="F57" s="71"/>
      <c r="G57" s="68"/>
      <c r="H57" s="73"/>
      <c r="I57" s="132">
        <f t="shared" si="0"/>
        <v>0</v>
      </c>
      <c r="J57" s="67"/>
      <c r="K57" s="69"/>
      <c r="L57" s="69"/>
    </row>
    <row r="58" spans="1:12" x14ac:dyDescent="0.65">
      <c r="A58" s="191" t="s">
        <v>34</v>
      </c>
      <c r="B58" s="191"/>
      <c r="C58" s="191"/>
      <c r="D58" s="191"/>
      <c r="E58" s="70"/>
      <c r="F58" s="71"/>
      <c r="G58" s="68"/>
      <c r="H58" s="73"/>
      <c r="I58" s="132">
        <f t="shared" si="0"/>
        <v>0</v>
      </c>
      <c r="J58" s="67"/>
      <c r="K58" s="69"/>
      <c r="L58" s="69"/>
    </row>
    <row r="59" spans="1:12" x14ac:dyDescent="0.65">
      <c r="A59" s="191" t="s">
        <v>34</v>
      </c>
      <c r="B59" s="191"/>
      <c r="C59" s="191"/>
      <c r="D59" s="191"/>
      <c r="E59" s="70"/>
      <c r="F59" s="71"/>
      <c r="G59" s="74"/>
      <c r="H59" s="73"/>
      <c r="I59" s="132">
        <f t="shared" si="0"/>
        <v>0</v>
      </c>
      <c r="J59" s="67"/>
      <c r="K59" s="69"/>
      <c r="L59" s="69"/>
    </row>
    <row r="60" spans="1:12" x14ac:dyDescent="0.65">
      <c r="A60" s="193" t="s">
        <v>36</v>
      </c>
      <c r="B60" s="193"/>
      <c r="C60" s="193"/>
      <c r="D60" s="193"/>
      <c r="E60" s="70"/>
      <c r="F60" s="71"/>
      <c r="G60" s="74"/>
      <c r="H60" s="73"/>
      <c r="I60" s="132">
        <f t="shared" si="0"/>
        <v>0</v>
      </c>
      <c r="J60" s="67"/>
      <c r="K60" s="69"/>
      <c r="L60" s="69"/>
    </row>
    <row r="61" spans="1:12" x14ac:dyDescent="0.65">
      <c r="A61" s="191" t="s">
        <v>34</v>
      </c>
      <c r="B61" s="191"/>
      <c r="C61" s="191"/>
      <c r="D61" s="191"/>
      <c r="E61" s="70"/>
      <c r="F61" s="71"/>
      <c r="G61" s="68"/>
      <c r="H61" s="73"/>
      <c r="I61" s="132">
        <f t="shared" si="0"/>
        <v>0</v>
      </c>
      <c r="J61" s="67"/>
      <c r="K61" s="69"/>
      <c r="L61" s="69"/>
    </row>
    <row r="62" spans="1:12" x14ac:dyDescent="0.65">
      <c r="A62" s="191" t="s">
        <v>34</v>
      </c>
      <c r="B62" s="191"/>
      <c r="C62" s="191"/>
      <c r="D62" s="191"/>
      <c r="E62" s="70"/>
      <c r="F62" s="71"/>
      <c r="G62" s="68"/>
      <c r="H62" s="73"/>
      <c r="I62" s="132">
        <f t="shared" si="0"/>
        <v>0</v>
      </c>
      <c r="J62" s="67"/>
      <c r="K62" s="69"/>
      <c r="L62" s="69"/>
    </row>
    <row r="63" spans="1:12" x14ac:dyDescent="0.65">
      <c r="A63" s="191" t="s">
        <v>34</v>
      </c>
      <c r="B63" s="191"/>
      <c r="C63" s="191"/>
      <c r="D63" s="191"/>
      <c r="E63" s="70"/>
      <c r="F63" s="71"/>
      <c r="G63" s="68"/>
      <c r="H63" s="73"/>
      <c r="I63" s="132">
        <f t="shared" si="0"/>
        <v>0</v>
      </c>
      <c r="J63" s="67"/>
      <c r="K63" s="69"/>
      <c r="L63" s="69"/>
    </row>
    <row r="64" spans="1:12" x14ac:dyDescent="0.65">
      <c r="A64" s="191" t="s">
        <v>34</v>
      </c>
      <c r="B64" s="191"/>
      <c r="C64" s="191"/>
      <c r="D64" s="191"/>
      <c r="E64" s="70"/>
      <c r="F64" s="71"/>
      <c r="G64" s="68"/>
      <c r="H64" s="73"/>
      <c r="I64" s="132">
        <f t="shared" si="0"/>
        <v>0</v>
      </c>
      <c r="J64" s="67"/>
      <c r="K64" s="69"/>
      <c r="L64" s="69"/>
    </row>
    <row r="65" spans="1:12" x14ac:dyDescent="0.65">
      <c r="A65" s="191" t="s">
        <v>34</v>
      </c>
      <c r="B65" s="191"/>
      <c r="C65" s="191"/>
      <c r="D65" s="191"/>
      <c r="E65" s="70"/>
      <c r="F65" s="71"/>
      <c r="G65" s="75"/>
      <c r="H65" s="75"/>
      <c r="I65" s="132">
        <f t="shared" si="0"/>
        <v>0</v>
      </c>
      <c r="J65" s="67"/>
      <c r="K65" s="69"/>
      <c r="L65" s="69"/>
    </row>
    <row r="66" spans="1:12" x14ac:dyDescent="0.65">
      <c r="A66" s="194" t="s">
        <v>37</v>
      </c>
      <c r="B66" s="195"/>
      <c r="C66" s="195"/>
      <c r="D66" s="196"/>
      <c r="E66" s="70"/>
      <c r="F66" s="71"/>
      <c r="G66" s="75"/>
      <c r="H66" s="75"/>
      <c r="I66" s="132">
        <f t="shared" si="0"/>
        <v>0</v>
      </c>
      <c r="J66" s="67"/>
      <c r="K66" s="69"/>
      <c r="L66" s="69"/>
    </row>
    <row r="67" spans="1:12" x14ac:dyDescent="0.65">
      <c r="A67" s="192" t="s">
        <v>34</v>
      </c>
      <c r="B67" s="192"/>
      <c r="C67" s="192"/>
      <c r="D67" s="192"/>
      <c r="E67" s="70"/>
      <c r="F67" s="71"/>
      <c r="G67" s="68"/>
      <c r="H67" s="73"/>
      <c r="I67" s="132">
        <f t="shared" si="0"/>
        <v>0</v>
      </c>
      <c r="J67" s="67"/>
      <c r="K67" s="69"/>
      <c r="L67" s="69"/>
    </row>
    <row r="68" spans="1:12" x14ac:dyDescent="0.65">
      <c r="A68" s="192" t="s">
        <v>34</v>
      </c>
      <c r="B68" s="192"/>
      <c r="C68" s="192"/>
      <c r="D68" s="192"/>
      <c r="E68" s="70"/>
      <c r="F68" s="71"/>
      <c r="G68" s="68"/>
      <c r="H68" s="73"/>
      <c r="I68" s="132">
        <f t="shared" si="0"/>
        <v>0</v>
      </c>
      <c r="J68" s="67"/>
      <c r="K68" s="69"/>
      <c r="L68" s="69"/>
    </row>
    <row r="69" spans="1:12" x14ac:dyDescent="0.65">
      <c r="A69" s="192" t="s">
        <v>34</v>
      </c>
      <c r="B69" s="192"/>
      <c r="C69" s="192"/>
      <c r="D69" s="192"/>
      <c r="E69" s="70"/>
      <c r="F69" s="71"/>
      <c r="G69" s="68"/>
      <c r="H69" s="73"/>
      <c r="I69" s="132">
        <f t="shared" si="0"/>
        <v>0</v>
      </c>
      <c r="J69" s="67"/>
      <c r="K69" s="69"/>
      <c r="L69" s="69"/>
    </row>
    <row r="70" spans="1:12" x14ac:dyDescent="0.65">
      <c r="A70" s="192" t="s">
        <v>34</v>
      </c>
      <c r="B70" s="192"/>
      <c r="C70" s="192"/>
      <c r="D70" s="192"/>
      <c r="E70" s="70"/>
      <c r="F70" s="71"/>
      <c r="G70" s="68"/>
      <c r="H70" s="73"/>
      <c r="I70" s="132">
        <f t="shared" si="0"/>
        <v>0</v>
      </c>
      <c r="J70" s="67"/>
      <c r="K70" s="69"/>
      <c r="L70" s="69"/>
    </row>
    <row r="71" spans="1:12" x14ac:dyDescent="0.65">
      <c r="A71" s="191" t="s">
        <v>34</v>
      </c>
      <c r="B71" s="191"/>
      <c r="C71" s="191"/>
      <c r="D71" s="191"/>
      <c r="E71" s="70"/>
      <c r="F71" s="71"/>
      <c r="G71" s="68"/>
      <c r="H71" s="73"/>
      <c r="I71" s="132">
        <f t="shared" si="0"/>
        <v>0</v>
      </c>
      <c r="J71" s="67"/>
      <c r="K71" s="69"/>
      <c r="L71" s="69"/>
    </row>
    <row r="72" spans="1:12" x14ac:dyDescent="0.65">
      <c r="A72" s="193" t="s">
        <v>38</v>
      </c>
      <c r="B72" s="193"/>
      <c r="C72" s="193"/>
      <c r="D72" s="193"/>
      <c r="E72" s="70"/>
      <c r="F72" s="71"/>
      <c r="G72" s="68"/>
      <c r="H72" s="73"/>
      <c r="I72" s="132">
        <f t="shared" si="0"/>
        <v>0</v>
      </c>
      <c r="J72" s="67"/>
      <c r="K72" s="69"/>
      <c r="L72" s="69"/>
    </row>
    <row r="73" spans="1:12" x14ac:dyDescent="0.65">
      <c r="A73" s="191" t="s">
        <v>34</v>
      </c>
      <c r="B73" s="191"/>
      <c r="C73" s="191"/>
      <c r="D73" s="191"/>
      <c r="E73" s="70"/>
      <c r="F73" s="71"/>
      <c r="G73" s="68"/>
      <c r="H73" s="73"/>
      <c r="I73" s="132">
        <f t="shared" si="0"/>
        <v>0</v>
      </c>
      <c r="J73" s="67"/>
      <c r="K73" s="69"/>
      <c r="L73" s="69"/>
    </row>
    <row r="74" spans="1:12" x14ac:dyDescent="0.65">
      <c r="A74" s="191" t="s">
        <v>34</v>
      </c>
      <c r="B74" s="191"/>
      <c r="C74" s="191"/>
      <c r="D74" s="191"/>
      <c r="E74" s="70"/>
      <c r="F74" s="71"/>
      <c r="G74" s="68"/>
      <c r="H74" s="73"/>
      <c r="I74" s="132">
        <f t="shared" si="0"/>
        <v>0</v>
      </c>
      <c r="J74" s="67"/>
      <c r="K74" s="69"/>
      <c r="L74" s="69"/>
    </row>
    <row r="75" spans="1:12" x14ac:dyDescent="0.65">
      <c r="A75" s="191" t="s">
        <v>34</v>
      </c>
      <c r="B75" s="191"/>
      <c r="C75" s="191"/>
      <c r="D75" s="191"/>
      <c r="E75" s="70"/>
      <c r="F75" s="71"/>
      <c r="G75" s="68"/>
      <c r="H75" s="73"/>
      <c r="I75" s="132">
        <f t="shared" si="0"/>
        <v>0</v>
      </c>
      <c r="J75" s="67"/>
      <c r="K75" s="69"/>
      <c r="L75" s="69"/>
    </row>
    <row r="76" spans="1:12" x14ac:dyDescent="0.65">
      <c r="A76" s="191" t="s">
        <v>34</v>
      </c>
      <c r="B76" s="191"/>
      <c r="C76" s="191"/>
      <c r="D76" s="191"/>
      <c r="E76" s="70"/>
      <c r="F76" s="71"/>
      <c r="G76" s="68"/>
      <c r="H76" s="73"/>
      <c r="I76" s="132">
        <f t="shared" si="0"/>
        <v>0</v>
      </c>
      <c r="J76" s="67"/>
      <c r="K76" s="69"/>
      <c r="L76" s="69"/>
    </row>
    <row r="77" spans="1:12" x14ac:dyDescent="0.65">
      <c r="A77" s="191" t="s">
        <v>34</v>
      </c>
      <c r="B77" s="191"/>
      <c r="C77" s="191"/>
      <c r="D77" s="191"/>
      <c r="E77" s="70"/>
      <c r="F77" s="71"/>
      <c r="G77" s="75"/>
      <c r="H77" s="73"/>
      <c r="I77" s="132">
        <f t="shared" si="0"/>
        <v>0</v>
      </c>
      <c r="J77" s="67"/>
      <c r="K77" s="69"/>
      <c r="L77" s="69"/>
    </row>
    <row r="78" spans="1:12" x14ac:dyDescent="0.65">
      <c r="A78" s="175" t="s">
        <v>187</v>
      </c>
      <c r="B78" s="175"/>
      <c r="C78" s="175"/>
      <c r="D78" s="175"/>
      <c r="E78" s="175"/>
      <c r="F78" s="175"/>
      <c r="G78" s="175"/>
      <c r="H78" s="175"/>
      <c r="I78" s="132">
        <f t="shared" si="0"/>
        <v>0</v>
      </c>
      <c r="J78" s="77">
        <f>SUM(J48:J77)</f>
        <v>0</v>
      </c>
      <c r="K78" s="69"/>
      <c r="L78" s="69"/>
    </row>
    <row r="79" spans="1:12" x14ac:dyDescent="0.65">
      <c r="A79" s="165" t="s">
        <v>184</v>
      </c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</row>
    <row r="80" spans="1:12" x14ac:dyDescent="0.65">
      <c r="A80" s="186" t="s">
        <v>39</v>
      </c>
      <c r="B80" s="186"/>
      <c r="C80" s="186"/>
      <c r="D80" s="186"/>
      <c r="E80" s="78"/>
      <c r="F80" s="79"/>
      <c r="G80" s="80"/>
      <c r="H80" s="80"/>
      <c r="I80" s="68">
        <f>SUM(I81:I85)</f>
        <v>0</v>
      </c>
      <c r="J80" s="67"/>
      <c r="K80" s="81"/>
      <c r="L80" s="81"/>
    </row>
    <row r="81" spans="1:12" x14ac:dyDescent="0.65">
      <c r="A81" s="179" t="s">
        <v>34</v>
      </c>
      <c r="B81" s="179"/>
      <c r="C81" s="179"/>
      <c r="D81" s="179"/>
      <c r="E81" s="70"/>
      <c r="F81" s="71"/>
      <c r="G81" s="72"/>
      <c r="H81" s="73"/>
      <c r="I81" s="68">
        <f>F81*G81*H81</f>
        <v>0</v>
      </c>
      <c r="J81" s="82"/>
      <c r="K81" s="69"/>
      <c r="L81" s="69"/>
    </row>
    <row r="82" spans="1:12" x14ac:dyDescent="0.65">
      <c r="A82" s="179" t="s">
        <v>34</v>
      </c>
      <c r="B82" s="179"/>
      <c r="C82" s="179"/>
      <c r="D82" s="179"/>
      <c r="E82" s="70"/>
      <c r="F82" s="71"/>
      <c r="G82" s="72"/>
      <c r="H82" s="73"/>
      <c r="I82" s="68">
        <f t="shared" ref="I82:I84" si="1">F82*G82*H82</f>
        <v>0</v>
      </c>
      <c r="J82" s="82"/>
      <c r="K82" s="69"/>
      <c r="L82" s="69"/>
    </row>
    <row r="83" spans="1:12" x14ac:dyDescent="0.65">
      <c r="A83" s="179" t="s">
        <v>34</v>
      </c>
      <c r="B83" s="179"/>
      <c r="C83" s="179"/>
      <c r="D83" s="179"/>
      <c r="E83" s="70"/>
      <c r="F83" s="71"/>
      <c r="G83" s="72"/>
      <c r="H83" s="73"/>
      <c r="I83" s="68">
        <f t="shared" si="1"/>
        <v>0</v>
      </c>
      <c r="J83" s="82"/>
      <c r="K83" s="69"/>
      <c r="L83" s="69"/>
    </row>
    <row r="84" spans="1:12" x14ac:dyDescent="0.65">
      <c r="A84" s="179" t="s">
        <v>34</v>
      </c>
      <c r="B84" s="179"/>
      <c r="C84" s="179"/>
      <c r="D84" s="179"/>
      <c r="E84" s="70"/>
      <c r="F84" s="71"/>
      <c r="G84" s="72"/>
      <c r="H84" s="73"/>
      <c r="I84" s="68">
        <f t="shared" si="1"/>
        <v>0</v>
      </c>
      <c r="J84" s="82"/>
      <c r="K84" s="69"/>
      <c r="L84" s="69"/>
    </row>
    <row r="85" spans="1:12" x14ac:dyDescent="0.65">
      <c r="A85" s="179" t="s">
        <v>34</v>
      </c>
      <c r="B85" s="179"/>
      <c r="C85" s="179"/>
      <c r="D85" s="179"/>
      <c r="E85" s="70"/>
      <c r="F85" s="71"/>
      <c r="G85" s="75"/>
      <c r="H85" s="73"/>
      <c r="I85" s="68">
        <f t="shared" ref="I85:I109" si="2">F85*G85*H85</f>
        <v>0</v>
      </c>
      <c r="J85" s="82"/>
      <c r="K85" s="81"/>
      <c r="L85" s="81"/>
    </row>
    <row r="86" spans="1:12" x14ac:dyDescent="0.65">
      <c r="A86" s="180" t="s">
        <v>40</v>
      </c>
      <c r="B86" s="180"/>
      <c r="C86" s="180"/>
      <c r="D86" s="180"/>
      <c r="E86" s="70"/>
      <c r="F86" s="71"/>
      <c r="G86" s="75"/>
      <c r="H86" s="73"/>
      <c r="I86" s="68">
        <f>SUM(I87:I91)</f>
        <v>0</v>
      </c>
      <c r="J86" s="82"/>
      <c r="K86" s="69"/>
      <c r="L86" s="69"/>
    </row>
    <row r="87" spans="1:12" x14ac:dyDescent="0.65">
      <c r="A87" s="179" t="s">
        <v>34</v>
      </c>
      <c r="B87" s="179"/>
      <c r="C87" s="179"/>
      <c r="D87" s="179"/>
      <c r="E87" s="70"/>
      <c r="F87" s="71"/>
      <c r="G87" s="75"/>
      <c r="H87" s="73"/>
      <c r="I87" s="68">
        <f t="shared" si="2"/>
        <v>0</v>
      </c>
      <c r="J87" s="82"/>
      <c r="K87" s="69"/>
      <c r="L87" s="69"/>
    </row>
    <row r="88" spans="1:12" x14ac:dyDescent="0.65">
      <c r="A88" s="179" t="s">
        <v>34</v>
      </c>
      <c r="B88" s="179"/>
      <c r="C88" s="179"/>
      <c r="D88" s="179"/>
      <c r="E88" s="70"/>
      <c r="F88" s="71"/>
      <c r="G88" s="75"/>
      <c r="H88" s="73"/>
      <c r="I88" s="68">
        <f t="shared" si="2"/>
        <v>0</v>
      </c>
      <c r="J88" s="82"/>
      <c r="K88" s="69"/>
      <c r="L88" s="69"/>
    </row>
    <row r="89" spans="1:12" x14ac:dyDescent="0.65">
      <c r="A89" s="179" t="s">
        <v>34</v>
      </c>
      <c r="B89" s="179"/>
      <c r="C89" s="179"/>
      <c r="D89" s="179"/>
      <c r="E89" s="70"/>
      <c r="F89" s="71"/>
      <c r="G89" s="75"/>
      <c r="H89" s="73"/>
      <c r="I89" s="68">
        <f t="shared" si="2"/>
        <v>0</v>
      </c>
      <c r="J89" s="82"/>
      <c r="K89" s="69"/>
      <c r="L89" s="69"/>
    </row>
    <row r="90" spans="1:12" x14ac:dyDescent="0.65">
      <c r="A90" s="179" t="s">
        <v>34</v>
      </c>
      <c r="B90" s="179"/>
      <c r="C90" s="179"/>
      <c r="D90" s="179"/>
      <c r="E90" s="70"/>
      <c r="F90" s="71"/>
      <c r="G90" s="75"/>
      <c r="H90" s="73"/>
      <c r="I90" s="68">
        <f t="shared" si="2"/>
        <v>0</v>
      </c>
      <c r="J90" s="82"/>
      <c r="K90" s="69"/>
      <c r="L90" s="69"/>
    </row>
    <row r="91" spans="1:12" x14ac:dyDescent="0.65">
      <c r="A91" s="184" t="s">
        <v>34</v>
      </c>
      <c r="B91" s="184"/>
      <c r="C91" s="184"/>
      <c r="D91" s="184"/>
      <c r="E91" s="83"/>
      <c r="F91" s="71"/>
      <c r="G91" s="68"/>
      <c r="H91" s="73"/>
      <c r="I91" s="68">
        <f t="shared" si="2"/>
        <v>0</v>
      </c>
      <c r="J91" s="82"/>
      <c r="K91" s="69"/>
      <c r="L91" s="69"/>
    </row>
    <row r="92" spans="1:12" x14ac:dyDescent="0.65">
      <c r="A92" s="185" t="s">
        <v>41</v>
      </c>
      <c r="B92" s="185"/>
      <c r="C92" s="185"/>
      <c r="D92" s="185"/>
      <c r="E92" s="83"/>
      <c r="F92" s="71"/>
      <c r="G92" s="68"/>
      <c r="H92" s="73"/>
      <c r="I92" s="68">
        <f>SUM(I93:I97)</f>
        <v>0</v>
      </c>
      <c r="J92" s="82"/>
      <c r="K92" s="69"/>
      <c r="L92" s="69"/>
    </row>
    <row r="93" spans="1:12" x14ac:dyDescent="0.65">
      <c r="A93" s="179" t="s">
        <v>34</v>
      </c>
      <c r="B93" s="179"/>
      <c r="C93" s="179"/>
      <c r="D93" s="179"/>
      <c r="E93" s="83"/>
      <c r="F93" s="71"/>
      <c r="G93" s="68"/>
      <c r="H93" s="73"/>
      <c r="I93" s="68">
        <f t="shared" si="2"/>
        <v>0</v>
      </c>
      <c r="J93" s="82"/>
      <c r="K93" s="69"/>
      <c r="L93" s="69"/>
    </row>
    <row r="94" spans="1:12" x14ac:dyDescent="0.65">
      <c r="A94" s="179" t="s">
        <v>34</v>
      </c>
      <c r="B94" s="179"/>
      <c r="C94" s="179"/>
      <c r="D94" s="179"/>
      <c r="E94" s="83"/>
      <c r="F94" s="71"/>
      <c r="G94" s="68"/>
      <c r="H94" s="73"/>
      <c r="I94" s="68">
        <f t="shared" si="2"/>
        <v>0</v>
      </c>
      <c r="J94" s="82"/>
      <c r="K94" s="69"/>
      <c r="L94" s="69"/>
    </row>
    <row r="95" spans="1:12" x14ac:dyDescent="0.65">
      <c r="A95" s="179" t="s">
        <v>34</v>
      </c>
      <c r="B95" s="179"/>
      <c r="C95" s="179"/>
      <c r="D95" s="179"/>
      <c r="E95" s="83"/>
      <c r="F95" s="71"/>
      <c r="G95" s="68"/>
      <c r="H95" s="73"/>
      <c r="I95" s="68">
        <f t="shared" si="2"/>
        <v>0</v>
      </c>
      <c r="J95" s="82"/>
      <c r="K95" s="69"/>
      <c r="L95" s="69"/>
    </row>
    <row r="96" spans="1:12" x14ac:dyDescent="0.65">
      <c r="A96" s="179" t="s">
        <v>34</v>
      </c>
      <c r="B96" s="179"/>
      <c r="C96" s="179"/>
      <c r="D96" s="179"/>
      <c r="E96" s="83"/>
      <c r="F96" s="71"/>
      <c r="G96" s="68"/>
      <c r="H96" s="73"/>
      <c r="I96" s="68">
        <f t="shared" si="2"/>
        <v>0</v>
      </c>
      <c r="J96" s="82"/>
      <c r="K96" s="69"/>
      <c r="L96" s="69"/>
    </row>
    <row r="97" spans="1:12" x14ac:dyDescent="0.65">
      <c r="A97" s="179" t="s">
        <v>34</v>
      </c>
      <c r="B97" s="179"/>
      <c r="C97" s="179"/>
      <c r="D97" s="179"/>
      <c r="E97" s="83"/>
      <c r="F97" s="71"/>
      <c r="G97" s="68"/>
      <c r="H97" s="73"/>
      <c r="I97" s="68">
        <f t="shared" si="2"/>
        <v>0</v>
      </c>
      <c r="J97" s="82"/>
      <c r="K97" s="69"/>
      <c r="L97" s="69"/>
    </row>
    <row r="98" spans="1:12" x14ac:dyDescent="0.65">
      <c r="A98" s="180" t="s">
        <v>42</v>
      </c>
      <c r="B98" s="180"/>
      <c r="C98" s="180"/>
      <c r="D98" s="180"/>
      <c r="E98" s="83"/>
      <c r="F98" s="71"/>
      <c r="G98" s="75"/>
      <c r="H98" s="73"/>
      <c r="I98" s="68">
        <f>SUM(I99:I103)</f>
        <v>0</v>
      </c>
      <c r="J98" s="82"/>
      <c r="K98" s="69"/>
      <c r="L98" s="69"/>
    </row>
    <row r="99" spans="1:12" x14ac:dyDescent="0.65">
      <c r="A99" s="181" t="s">
        <v>34</v>
      </c>
      <c r="B99" s="182"/>
      <c r="C99" s="182"/>
      <c r="D99" s="183"/>
      <c r="E99" s="83"/>
      <c r="F99" s="71"/>
      <c r="G99" s="73"/>
      <c r="H99" s="73"/>
      <c r="I99" s="68">
        <f t="shared" si="2"/>
        <v>0</v>
      </c>
      <c r="J99" s="82"/>
      <c r="K99" s="69"/>
      <c r="L99" s="69"/>
    </row>
    <row r="100" spans="1:12" x14ac:dyDescent="0.65">
      <c r="A100" s="181" t="s">
        <v>34</v>
      </c>
      <c r="B100" s="182"/>
      <c r="C100" s="182"/>
      <c r="D100" s="183"/>
      <c r="E100" s="83"/>
      <c r="F100" s="71"/>
      <c r="G100" s="73"/>
      <c r="H100" s="73"/>
      <c r="I100" s="68">
        <f t="shared" si="2"/>
        <v>0</v>
      </c>
      <c r="J100" s="82"/>
      <c r="K100" s="69"/>
      <c r="L100" s="69"/>
    </row>
    <row r="101" spans="1:12" x14ac:dyDescent="0.65">
      <c r="A101" s="181" t="s">
        <v>34</v>
      </c>
      <c r="B101" s="182"/>
      <c r="C101" s="182"/>
      <c r="D101" s="183"/>
      <c r="E101" s="83"/>
      <c r="F101" s="71"/>
      <c r="G101" s="73"/>
      <c r="H101" s="73"/>
      <c r="I101" s="68">
        <f t="shared" si="2"/>
        <v>0</v>
      </c>
      <c r="J101" s="82"/>
      <c r="K101" s="69"/>
      <c r="L101" s="69"/>
    </row>
    <row r="102" spans="1:12" x14ac:dyDescent="0.65">
      <c r="A102" s="181" t="s">
        <v>34</v>
      </c>
      <c r="B102" s="182"/>
      <c r="C102" s="182"/>
      <c r="D102" s="183"/>
      <c r="E102" s="83"/>
      <c r="F102" s="71"/>
      <c r="G102" s="73"/>
      <c r="H102" s="73"/>
      <c r="I102" s="68">
        <f t="shared" si="2"/>
        <v>0</v>
      </c>
      <c r="J102" s="82"/>
      <c r="K102" s="69"/>
      <c r="L102" s="69"/>
    </row>
    <row r="103" spans="1:12" x14ac:dyDescent="0.65">
      <c r="A103" s="177" t="s">
        <v>34</v>
      </c>
      <c r="B103" s="177"/>
      <c r="C103" s="177"/>
      <c r="D103" s="177"/>
      <c r="E103" s="70"/>
      <c r="F103" s="84"/>
      <c r="G103" s="73"/>
      <c r="H103" s="73"/>
      <c r="I103" s="68">
        <f>F103*G103*H103</f>
        <v>0</v>
      </c>
      <c r="J103" s="82"/>
      <c r="K103" s="69"/>
      <c r="L103" s="69"/>
    </row>
    <row r="104" spans="1:12" x14ac:dyDescent="0.65">
      <c r="A104" s="178" t="s">
        <v>43</v>
      </c>
      <c r="B104" s="178"/>
      <c r="C104" s="178"/>
      <c r="D104" s="178"/>
      <c r="E104" s="70"/>
      <c r="F104" s="71"/>
      <c r="G104" s="75"/>
      <c r="H104" s="73"/>
      <c r="I104" s="68">
        <f>SUM(I105:I109)</f>
        <v>0</v>
      </c>
      <c r="J104" s="82"/>
      <c r="K104" s="69"/>
      <c r="L104" s="69"/>
    </row>
    <row r="105" spans="1:12" x14ac:dyDescent="0.65">
      <c r="A105" s="174" t="s">
        <v>34</v>
      </c>
      <c r="B105" s="174"/>
      <c r="C105" s="174"/>
      <c r="D105" s="174"/>
      <c r="E105" s="70"/>
      <c r="F105" s="71"/>
      <c r="G105" s="75"/>
      <c r="H105" s="73"/>
      <c r="I105" s="68">
        <f t="shared" si="2"/>
        <v>0</v>
      </c>
      <c r="J105" s="82"/>
      <c r="K105" s="69"/>
      <c r="L105" s="69"/>
    </row>
    <row r="106" spans="1:12" x14ac:dyDescent="0.65">
      <c r="A106" s="174" t="s">
        <v>34</v>
      </c>
      <c r="B106" s="174"/>
      <c r="C106" s="174"/>
      <c r="D106" s="174"/>
      <c r="E106" s="70"/>
      <c r="F106" s="71"/>
      <c r="G106" s="75"/>
      <c r="H106" s="73"/>
      <c r="I106" s="68">
        <f t="shared" si="2"/>
        <v>0</v>
      </c>
      <c r="J106" s="82"/>
      <c r="K106" s="69"/>
      <c r="L106" s="69"/>
    </row>
    <row r="107" spans="1:12" x14ac:dyDescent="0.65">
      <c r="A107" s="174" t="s">
        <v>34</v>
      </c>
      <c r="B107" s="174"/>
      <c r="C107" s="174"/>
      <c r="D107" s="174"/>
      <c r="E107" s="70"/>
      <c r="F107" s="71"/>
      <c r="G107" s="75"/>
      <c r="H107" s="73"/>
      <c r="I107" s="68">
        <f t="shared" si="2"/>
        <v>0</v>
      </c>
      <c r="J107" s="82"/>
      <c r="K107" s="69"/>
      <c r="L107" s="69"/>
    </row>
    <row r="108" spans="1:12" x14ac:dyDescent="0.65">
      <c r="A108" s="174" t="s">
        <v>34</v>
      </c>
      <c r="B108" s="174"/>
      <c r="C108" s="174"/>
      <c r="D108" s="174"/>
      <c r="E108" s="70"/>
      <c r="F108" s="71"/>
      <c r="G108" s="75"/>
      <c r="H108" s="73"/>
      <c r="I108" s="68">
        <f t="shared" si="2"/>
        <v>0</v>
      </c>
      <c r="J108" s="82"/>
      <c r="K108" s="69"/>
      <c r="L108" s="69"/>
    </row>
    <row r="109" spans="1:12" x14ac:dyDescent="0.65">
      <c r="A109" s="174" t="s">
        <v>34</v>
      </c>
      <c r="B109" s="174"/>
      <c r="C109" s="174"/>
      <c r="D109" s="174"/>
      <c r="E109" s="70"/>
      <c r="F109" s="71"/>
      <c r="G109" s="75"/>
      <c r="H109" s="73"/>
      <c r="I109" s="68">
        <f t="shared" si="2"/>
        <v>0</v>
      </c>
      <c r="J109" s="82"/>
      <c r="K109" s="69"/>
      <c r="L109" s="69"/>
    </row>
    <row r="110" spans="1:12" x14ac:dyDescent="0.65">
      <c r="A110" s="175" t="s">
        <v>188</v>
      </c>
      <c r="B110" s="175"/>
      <c r="C110" s="175"/>
      <c r="D110" s="175"/>
      <c r="E110" s="175"/>
      <c r="F110" s="175"/>
      <c r="G110" s="175"/>
      <c r="H110" s="175"/>
      <c r="I110" s="76">
        <f>I80+I86+I92+I98+I104</f>
        <v>0</v>
      </c>
      <c r="J110" s="77">
        <f>SUM(J80:J109)</f>
        <v>0</v>
      </c>
      <c r="K110" s="85"/>
      <c r="L110" s="85"/>
    </row>
    <row r="111" spans="1:12" x14ac:dyDescent="0.65">
      <c r="A111" s="176" t="s">
        <v>69</v>
      </c>
      <c r="B111" s="176"/>
      <c r="C111" s="176"/>
      <c r="D111" s="176"/>
      <c r="E111" s="176"/>
      <c r="F111" s="176"/>
      <c r="G111" s="176"/>
      <c r="H111" s="176"/>
      <c r="I111" s="76">
        <f>I78+I110</f>
        <v>0</v>
      </c>
      <c r="J111" s="77">
        <f>J110+J78</f>
        <v>0</v>
      </c>
      <c r="K111" s="86"/>
      <c r="L111" s="86"/>
    </row>
    <row r="112" spans="1:12" ht="22.95" customHeight="1" x14ac:dyDescent="0.65">
      <c r="A112" s="165" t="s">
        <v>79</v>
      </c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</row>
    <row r="113" spans="1:12" x14ac:dyDescent="0.65">
      <c r="A113" s="188" t="s">
        <v>183</v>
      </c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</row>
    <row r="114" spans="1:12" x14ac:dyDescent="0.65">
      <c r="A114" s="186" t="s">
        <v>33</v>
      </c>
      <c r="B114" s="186"/>
      <c r="C114" s="186"/>
      <c r="D114" s="186"/>
      <c r="E114" s="70"/>
      <c r="F114" s="71"/>
      <c r="G114" s="68"/>
      <c r="H114" s="73"/>
      <c r="I114" s="68">
        <f>SUM(I115:I119)</f>
        <v>0</v>
      </c>
      <c r="J114" s="82"/>
      <c r="K114" s="85"/>
      <c r="L114" s="85"/>
    </row>
    <row r="115" spans="1:12" x14ac:dyDescent="0.65">
      <c r="A115" s="179" t="s">
        <v>34</v>
      </c>
      <c r="B115" s="179"/>
      <c r="C115" s="179"/>
      <c r="D115" s="179"/>
      <c r="E115" s="70"/>
      <c r="F115" s="71"/>
      <c r="G115" s="72"/>
      <c r="H115" s="73"/>
      <c r="I115" s="68">
        <f>F115*G115*H115</f>
        <v>0</v>
      </c>
      <c r="J115" s="82"/>
      <c r="K115" s="85"/>
      <c r="L115" s="85"/>
    </row>
    <row r="116" spans="1:12" x14ac:dyDescent="0.65">
      <c r="A116" s="179" t="s">
        <v>34</v>
      </c>
      <c r="B116" s="179"/>
      <c r="C116" s="179"/>
      <c r="D116" s="179"/>
      <c r="E116" s="70"/>
      <c r="F116" s="71"/>
      <c r="G116" s="72"/>
      <c r="H116" s="73"/>
      <c r="I116" s="68">
        <f t="shared" ref="I116:I119" si="3">F116*G116*H116</f>
        <v>0</v>
      </c>
      <c r="J116" s="82"/>
      <c r="K116" s="85"/>
      <c r="L116" s="85"/>
    </row>
    <row r="117" spans="1:12" x14ac:dyDescent="0.65">
      <c r="A117" s="179" t="s">
        <v>34</v>
      </c>
      <c r="B117" s="179"/>
      <c r="C117" s="179"/>
      <c r="D117" s="179"/>
      <c r="E117" s="70"/>
      <c r="F117" s="71"/>
      <c r="G117" s="72"/>
      <c r="H117" s="73"/>
      <c r="I117" s="68">
        <f t="shared" si="3"/>
        <v>0</v>
      </c>
      <c r="J117" s="82"/>
      <c r="K117" s="85"/>
      <c r="L117" s="85"/>
    </row>
    <row r="118" spans="1:12" x14ac:dyDescent="0.65">
      <c r="A118" s="179" t="s">
        <v>34</v>
      </c>
      <c r="B118" s="179"/>
      <c r="C118" s="179"/>
      <c r="D118" s="179"/>
      <c r="E118" s="70"/>
      <c r="F118" s="71"/>
      <c r="G118" s="72"/>
      <c r="H118" s="73"/>
      <c r="I118" s="68">
        <f t="shared" si="3"/>
        <v>0</v>
      </c>
      <c r="J118" s="82"/>
      <c r="K118" s="85"/>
      <c r="L118" s="85"/>
    </row>
    <row r="119" spans="1:12" x14ac:dyDescent="0.65">
      <c r="A119" s="179" t="s">
        <v>34</v>
      </c>
      <c r="B119" s="179"/>
      <c r="C119" s="179"/>
      <c r="D119" s="179"/>
      <c r="E119" s="70"/>
      <c r="F119" s="71"/>
      <c r="G119" s="68"/>
      <c r="H119" s="73"/>
      <c r="I119" s="68">
        <f t="shared" si="3"/>
        <v>0</v>
      </c>
      <c r="J119" s="82"/>
      <c r="K119" s="85"/>
      <c r="L119" s="85"/>
    </row>
    <row r="120" spans="1:12" x14ac:dyDescent="0.65">
      <c r="A120" s="180" t="s">
        <v>35</v>
      </c>
      <c r="B120" s="180"/>
      <c r="C120" s="180"/>
      <c r="D120" s="180"/>
      <c r="E120" s="83"/>
      <c r="F120" s="71"/>
      <c r="G120" s="68"/>
      <c r="H120" s="73"/>
      <c r="I120" s="68">
        <f>SUM(I121:I125)</f>
        <v>0</v>
      </c>
      <c r="J120" s="82"/>
      <c r="K120" s="85"/>
      <c r="L120" s="85"/>
    </row>
    <row r="121" spans="1:12" x14ac:dyDescent="0.65">
      <c r="A121" s="179" t="s">
        <v>34</v>
      </c>
      <c r="B121" s="179"/>
      <c r="C121" s="179"/>
      <c r="D121" s="179"/>
      <c r="E121" s="83"/>
      <c r="F121" s="71"/>
      <c r="G121" s="68"/>
      <c r="H121" s="73"/>
      <c r="I121" s="68">
        <f t="shared" ref="I121:I143" si="4">F121*G121*H121</f>
        <v>0</v>
      </c>
      <c r="J121" s="82"/>
      <c r="K121" s="85"/>
      <c r="L121" s="85"/>
    </row>
    <row r="122" spans="1:12" x14ac:dyDescent="0.65">
      <c r="A122" s="179" t="s">
        <v>34</v>
      </c>
      <c r="B122" s="179"/>
      <c r="C122" s="179"/>
      <c r="D122" s="179"/>
      <c r="E122" s="83"/>
      <c r="F122" s="71"/>
      <c r="G122" s="68"/>
      <c r="H122" s="73"/>
      <c r="I122" s="68">
        <f t="shared" si="4"/>
        <v>0</v>
      </c>
      <c r="J122" s="82"/>
      <c r="K122" s="85"/>
      <c r="L122" s="85"/>
    </row>
    <row r="123" spans="1:12" x14ac:dyDescent="0.65">
      <c r="A123" s="179" t="s">
        <v>34</v>
      </c>
      <c r="B123" s="179"/>
      <c r="C123" s="179"/>
      <c r="D123" s="179"/>
      <c r="E123" s="83"/>
      <c r="F123" s="71"/>
      <c r="G123" s="68"/>
      <c r="H123" s="73"/>
      <c r="I123" s="68">
        <f t="shared" si="4"/>
        <v>0</v>
      </c>
      <c r="J123" s="82"/>
      <c r="K123" s="85"/>
      <c r="L123" s="85"/>
    </row>
    <row r="124" spans="1:12" x14ac:dyDescent="0.65">
      <c r="A124" s="179" t="s">
        <v>34</v>
      </c>
      <c r="B124" s="179"/>
      <c r="C124" s="179"/>
      <c r="D124" s="179"/>
      <c r="E124" s="83"/>
      <c r="F124" s="71"/>
      <c r="G124" s="68"/>
      <c r="H124" s="73"/>
      <c r="I124" s="68">
        <f t="shared" si="4"/>
        <v>0</v>
      </c>
      <c r="J124" s="82"/>
      <c r="K124" s="85"/>
      <c r="L124" s="85"/>
    </row>
    <row r="125" spans="1:12" x14ac:dyDescent="0.65">
      <c r="A125" s="184" t="s">
        <v>34</v>
      </c>
      <c r="B125" s="184"/>
      <c r="C125" s="184"/>
      <c r="D125" s="184"/>
      <c r="E125" s="83"/>
      <c r="F125" s="71"/>
      <c r="G125" s="68"/>
      <c r="H125" s="73"/>
      <c r="I125" s="68">
        <f t="shared" si="4"/>
        <v>0</v>
      </c>
      <c r="J125" s="82"/>
      <c r="K125" s="85"/>
      <c r="L125" s="85"/>
    </row>
    <row r="126" spans="1:12" x14ac:dyDescent="0.65">
      <c r="A126" s="185" t="s">
        <v>36</v>
      </c>
      <c r="B126" s="185"/>
      <c r="C126" s="185"/>
      <c r="D126" s="185"/>
      <c r="E126" s="70"/>
      <c r="F126" s="71"/>
      <c r="G126" s="68"/>
      <c r="H126" s="73"/>
      <c r="I126" s="68">
        <f>SUM(I127:I131)</f>
        <v>0</v>
      </c>
      <c r="J126" s="82"/>
      <c r="K126" s="85"/>
      <c r="L126" s="85"/>
    </row>
    <row r="127" spans="1:12" x14ac:dyDescent="0.65">
      <c r="A127" s="179" t="s">
        <v>34</v>
      </c>
      <c r="B127" s="179"/>
      <c r="C127" s="179"/>
      <c r="D127" s="179"/>
      <c r="E127" s="83"/>
      <c r="F127" s="84"/>
      <c r="G127" s="87"/>
      <c r="H127" s="87"/>
      <c r="I127" s="68">
        <f t="shared" si="4"/>
        <v>0</v>
      </c>
      <c r="J127" s="82"/>
      <c r="K127" s="85"/>
      <c r="L127" s="85"/>
    </row>
    <row r="128" spans="1:12" x14ac:dyDescent="0.65">
      <c r="A128" s="179" t="s">
        <v>34</v>
      </c>
      <c r="B128" s="179"/>
      <c r="C128" s="179"/>
      <c r="D128" s="179"/>
      <c r="E128" s="83"/>
      <c r="F128" s="84"/>
      <c r="G128" s="87"/>
      <c r="H128" s="87"/>
      <c r="I128" s="68">
        <f t="shared" si="4"/>
        <v>0</v>
      </c>
      <c r="J128" s="82"/>
      <c r="K128" s="85"/>
      <c r="L128" s="85"/>
    </row>
    <row r="129" spans="1:12" x14ac:dyDescent="0.65">
      <c r="A129" s="179" t="s">
        <v>34</v>
      </c>
      <c r="B129" s="179"/>
      <c r="C129" s="179"/>
      <c r="D129" s="179"/>
      <c r="E129" s="83"/>
      <c r="F129" s="84"/>
      <c r="G129" s="87"/>
      <c r="H129" s="87"/>
      <c r="I129" s="68">
        <f t="shared" si="4"/>
        <v>0</v>
      </c>
      <c r="J129" s="82"/>
      <c r="K129" s="85"/>
      <c r="L129" s="85"/>
    </row>
    <row r="130" spans="1:12" x14ac:dyDescent="0.65">
      <c r="A130" s="179" t="s">
        <v>34</v>
      </c>
      <c r="B130" s="179"/>
      <c r="C130" s="179"/>
      <c r="D130" s="179"/>
      <c r="E130" s="83"/>
      <c r="F130" s="84"/>
      <c r="G130" s="87"/>
      <c r="H130" s="87"/>
      <c r="I130" s="68">
        <f t="shared" si="4"/>
        <v>0</v>
      </c>
      <c r="J130" s="82"/>
      <c r="K130" s="85"/>
      <c r="L130" s="85"/>
    </row>
    <row r="131" spans="1:12" x14ac:dyDescent="0.65">
      <c r="A131" s="179" t="s">
        <v>34</v>
      </c>
      <c r="B131" s="179"/>
      <c r="C131" s="179"/>
      <c r="D131" s="179"/>
      <c r="E131" s="83"/>
      <c r="F131" s="84"/>
      <c r="G131" s="87"/>
      <c r="H131" s="87"/>
      <c r="I131" s="68">
        <f t="shared" si="4"/>
        <v>0</v>
      </c>
      <c r="J131" s="82"/>
      <c r="K131" s="85"/>
      <c r="L131" s="85"/>
    </row>
    <row r="132" spans="1:12" x14ac:dyDescent="0.65">
      <c r="A132" s="180" t="s">
        <v>37</v>
      </c>
      <c r="B132" s="180"/>
      <c r="C132" s="180"/>
      <c r="D132" s="180"/>
      <c r="E132" s="70"/>
      <c r="F132" s="71"/>
      <c r="G132" s="75"/>
      <c r="H132" s="73"/>
      <c r="I132" s="68">
        <f>SUM(I133:I137)</f>
        <v>0</v>
      </c>
      <c r="J132" s="82"/>
      <c r="K132" s="85"/>
      <c r="L132" s="85"/>
    </row>
    <row r="133" spans="1:12" x14ac:dyDescent="0.65">
      <c r="A133" s="181" t="s">
        <v>34</v>
      </c>
      <c r="B133" s="182"/>
      <c r="C133" s="182"/>
      <c r="D133" s="183"/>
      <c r="E133" s="70"/>
      <c r="F133" s="71"/>
      <c r="G133" s="75"/>
      <c r="H133" s="73"/>
      <c r="I133" s="68">
        <f t="shared" si="4"/>
        <v>0</v>
      </c>
      <c r="J133" s="82"/>
      <c r="K133" s="85"/>
      <c r="L133" s="85"/>
    </row>
    <row r="134" spans="1:12" x14ac:dyDescent="0.65">
      <c r="A134" s="181" t="s">
        <v>34</v>
      </c>
      <c r="B134" s="182"/>
      <c r="C134" s="182"/>
      <c r="D134" s="183"/>
      <c r="E134" s="70"/>
      <c r="F134" s="71"/>
      <c r="G134" s="75"/>
      <c r="H134" s="73"/>
      <c r="I134" s="68">
        <f t="shared" si="4"/>
        <v>0</v>
      </c>
      <c r="J134" s="82"/>
      <c r="K134" s="85"/>
      <c r="L134" s="85"/>
    </row>
    <row r="135" spans="1:12" x14ac:dyDescent="0.65">
      <c r="A135" s="181" t="s">
        <v>34</v>
      </c>
      <c r="B135" s="182"/>
      <c r="C135" s="182"/>
      <c r="D135" s="183"/>
      <c r="E135" s="70"/>
      <c r="F135" s="71"/>
      <c r="G135" s="75"/>
      <c r="H135" s="73"/>
      <c r="I135" s="68">
        <f t="shared" si="4"/>
        <v>0</v>
      </c>
      <c r="J135" s="82"/>
      <c r="K135" s="85"/>
      <c r="L135" s="85"/>
    </row>
    <row r="136" spans="1:12" x14ac:dyDescent="0.65">
      <c r="A136" s="181" t="s">
        <v>34</v>
      </c>
      <c r="B136" s="182"/>
      <c r="C136" s="182"/>
      <c r="D136" s="183"/>
      <c r="E136" s="70"/>
      <c r="F136" s="71"/>
      <c r="G136" s="75"/>
      <c r="H136" s="73"/>
      <c r="I136" s="68">
        <f t="shared" si="4"/>
        <v>0</v>
      </c>
      <c r="J136" s="82"/>
      <c r="K136" s="85"/>
      <c r="L136" s="85"/>
    </row>
    <row r="137" spans="1:12" x14ac:dyDescent="0.65">
      <c r="A137" s="177" t="s">
        <v>34</v>
      </c>
      <c r="B137" s="177"/>
      <c r="C137" s="177"/>
      <c r="D137" s="177"/>
      <c r="E137" s="70"/>
      <c r="F137" s="71"/>
      <c r="G137" s="75"/>
      <c r="H137" s="73"/>
      <c r="I137" s="68">
        <f t="shared" si="4"/>
        <v>0</v>
      </c>
      <c r="J137" s="82"/>
      <c r="K137" s="85"/>
      <c r="L137" s="85"/>
    </row>
    <row r="138" spans="1:12" x14ac:dyDescent="0.65">
      <c r="A138" s="178" t="s">
        <v>38</v>
      </c>
      <c r="B138" s="178"/>
      <c r="C138" s="178"/>
      <c r="D138" s="178"/>
      <c r="E138" s="83"/>
      <c r="F138" s="71"/>
      <c r="G138" s="75"/>
      <c r="H138" s="73"/>
      <c r="I138" s="68">
        <f>SUM(I139:I143)</f>
        <v>0</v>
      </c>
      <c r="J138" s="82"/>
      <c r="K138" s="85"/>
      <c r="L138" s="85"/>
    </row>
    <row r="139" spans="1:12" x14ac:dyDescent="0.65">
      <c r="A139" s="174" t="s">
        <v>34</v>
      </c>
      <c r="B139" s="174"/>
      <c r="C139" s="174"/>
      <c r="D139" s="174"/>
      <c r="E139" s="83"/>
      <c r="F139" s="71"/>
      <c r="G139" s="75"/>
      <c r="H139" s="73"/>
      <c r="I139" s="68">
        <f t="shared" si="4"/>
        <v>0</v>
      </c>
      <c r="J139" s="82"/>
      <c r="K139" s="85"/>
      <c r="L139" s="85"/>
    </row>
    <row r="140" spans="1:12" x14ac:dyDescent="0.65">
      <c r="A140" s="174" t="s">
        <v>34</v>
      </c>
      <c r="B140" s="174"/>
      <c r="C140" s="174"/>
      <c r="D140" s="174"/>
      <c r="E140" s="83"/>
      <c r="F140" s="71"/>
      <c r="G140" s="75"/>
      <c r="H140" s="73"/>
      <c r="I140" s="68">
        <f t="shared" si="4"/>
        <v>0</v>
      </c>
      <c r="J140" s="82"/>
      <c r="K140" s="85"/>
      <c r="L140" s="85"/>
    </row>
    <row r="141" spans="1:12" x14ac:dyDescent="0.65">
      <c r="A141" s="174" t="s">
        <v>125</v>
      </c>
      <c r="B141" s="174"/>
      <c r="C141" s="174"/>
      <c r="D141" s="174"/>
      <c r="E141" s="83"/>
      <c r="F141" s="71"/>
      <c r="G141" s="75"/>
      <c r="H141" s="73"/>
      <c r="I141" s="68">
        <f t="shared" si="4"/>
        <v>0</v>
      </c>
      <c r="J141" s="82"/>
      <c r="K141" s="85"/>
      <c r="L141" s="85"/>
    </row>
    <row r="142" spans="1:12" x14ac:dyDescent="0.65">
      <c r="A142" s="174" t="s">
        <v>34</v>
      </c>
      <c r="B142" s="174"/>
      <c r="C142" s="174"/>
      <c r="D142" s="174"/>
      <c r="E142" s="83"/>
      <c r="F142" s="71"/>
      <c r="G142" s="75"/>
      <c r="H142" s="73"/>
      <c r="I142" s="68">
        <f t="shared" si="4"/>
        <v>0</v>
      </c>
      <c r="J142" s="82"/>
      <c r="K142" s="85"/>
      <c r="L142" s="85"/>
    </row>
    <row r="143" spans="1:12" x14ac:dyDescent="0.65">
      <c r="A143" s="174" t="s">
        <v>34</v>
      </c>
      <c r="B143" s="174"/>
      <c r="C143" s="174"/>
      <c r="D143" s="174"/>
      <c r="E143" s="83"/>
      <c r="F143" s="71"/>
      <c r="G143" s="75"/>
      <c r="H143" s="73"/>
      <c r="I143" s="68">
        <f t="shared" si="4"/>
        <v>0</v>
      </c>
      <c r="J143" s="82"/>
      <c r="K143" s="85"/>
      <c r="L143" s="85"/>
    </row>
    <row r="144" spans="1:12" x14ac:dyDescent="0.65">
      <c r="A144" s="175" t="s">
        <v>187</v>
      </c>
      <c r="B144" s="175"/>
      <c r="C144" s="175"/>
      <c r="D144" s="175"/>
      <c r="E144" s="175"/>
      <c r="F144" s="175"/>
      <c r="G144" s="175"/>
      <c r="H144" s="175"/>
      <c r="I144" s="76">
        <f>I114+I120+I126+I132+I138</f>
        <v>0</v>
      </c>
      <c r="J144" s="87">
        <f>SUM(J114:J143)</f>
        <v>0</v>
      </c>
      <c r="K144" s="85"/>
      <c r="L144" s="85"/>
    </row>
    <row r="145" spans="1:12" x14ac:dyDescent="0.65">
      <c r="A145" s="165" t="s">
        <v>184</v>
      </c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</row>
    <row r="146" spans="1:12" x14ac:dyDescent="0.65">
      <c r="A146" s="186" t="s">
        <v>39</v>
      </c>
      <c r="B146" s="186"/>
      <c r="C146" s="186"/>
      <c r="D146" s="186"/>
      <c r="E146" s="65"/>
      <c r="F146" s="79"/>
      <c r="G146" s="88"/>
      <c r="H146" s="88"/>
      <c r="I146" s="68">
        <f>SUM(I147:I151)</f>
        <v>0</v>
      </c>
      <c r="J146" s="67"/>
      <c r="K146" s="69"/>
      <c r="L146" s="69"/>
    </row>
    <row r="147" spans="1:12" x14ac:dyDescent="0.65">
      <c r="A147" s="179" t="s">
        <v>34</v>
      </c>
      <c r="B147" s="179"/>
      <c r="C147" s="179"/>
      <c r="D147" s="179"/>
      <c r="E147" s="78"/>
      <c r="F147" s="71"/>
      <c r="G147" s="72"/>
      <c r="H147" s="73"/>
      <c r="I147" s="68">
        <f>F147*G147*H147</f>
        <v>0</v>
      </c>
      <c r="J147" s="67"/>
      <c r="K147" s="89"/>
      <c r="L147" s="89"/>
    </row>
    <row r="148" spans="1:12" x14ac:dyDescent="0.65">
      <c r="A148" s="179" t="s">
        <v>34</v>
      </c>
      <c r="B148" s="179"/>
      <c r="C148" s="179"/>
      <c r="D148" s="179"/>
      <c r="E148" s="78"/>
      <c r="F148" s="71"/>
      <c r="G148" s="72"/>
      <c r="H148" s="73"/>
      <c r="I148" s="68">
        <f t="shared" ref="I148:I151" si="5">F148*G148*H148</f>
        <v>0</v>
      </c>
      <c r="J148" s="67"/>
      <c r="K148" s="89"/>
      <c r="L148" s="89"/>
    </row>
    <row r="149" spans="1:12" x14ac:dyDescent="0.65">
      <c r="A149" s="179" t="s">
        <v>34</v>
      </c>
      <c r="B149" s="179"/>
      <c r="C149" s="179"/>
      <c r="D149" s="179"/>
      <c r="E149" s="78"/>
      <c r="F149" s="71"/>
      <c r="G149" s="72"/>
      <c r="H149" s="73"/>
      <c r="I149" s="68">
        <f t="shared" si="5"/>
        <v>0</v>
      </c>
      <c r="J149" s="67"/>
      <c r="K149" s="89"/>
      <c r="L149" s="89"/>
    </row>
    <row r="150" spans="1:12" x14ac:dyDescent="0.65">
      <c r="A150" s="179" t="s">
        <v>34</v>
      </c>
      <c r="B150" s="179"/>
      <c r="C150" s="179"/>
      <c r="D150" s="179"/>
      <c r="E150" s="78"/>
      <c r="F150" s="71"/>
      <c r="G150" s="72"/>
      <c r="H150" s="73"/>
      <c r="I150" s="68">
        <f t="shared" si="5"/>
        <v>0</v>
      </c>
      <c r="J150" s="67"/>
      <c r="K150" s="89"/>
      <c r="L150" s="89"/>
    </row>
    <row r="151" spans="1:12" x14ac:dyDescent="0.65">
      <c r="A151" s="179" t="s">
        <v>34</v>
      </c>
      <c r="B151" s="179"/>
      <c r="C151" s="179"/>
      <c r="D151" s="179"/>
      <c r="E151" s="78"/>
      <c r="F151" s="66"/>
      <c r="G151" s="68"/>
      <c r="H151" s="73"/>
      <c r="I151" s="68">
        <f t="shared" si="5"/>
        <v>0</v>
      </c>
      <c r="J151" s="67"/>
      <c r="K151" s="69"/>
      <c r="L151" s="69"/>
    </row>
    <row r="152" spans="1:12" x14ac:dyDescent="0.65">
      <c r="A152" s="180" t="s">
        <v>40</v>
      </c>
      <c r="B152" s="180"/>
      <c r="C152" s="180"/>
      <c r="D152" s="180"/>
      <c r="E152" s="78"/>
      <c r="F152" s="66"/>
      <c r="G152" s="68"/>
      <c r="H152" s="73"/>
      <c r="I152" s="68">
        <f>SUM(I153:I157)</f>
        <v>0</v>
      </c>
      <c r="J152" s="67"/>
      <c r="K152" s="69"/>
      <c r="L152" s="69"/>
    </row>
    <row r="153" spans="1:12" x14ac:dyDescent="0.65">
      <c r="A153" s="179" t="s">
        <v>34</v>
      </c>
      <c r="B153" s="179"/>
      <c r="C153" s="179"/>
      <c r="D153" s="179"/>
      <c r="E153" s="78"/>
      <c r="F153" s="66"/>
      <c r="G153" s="68"/>
      <c r="H153" s="73"/>
      <c r="I153" s="68">
        <f t="shared" ref="I153:I175" si="6">F153*G153*H153</f>
        <v>0</v>
      </c>
      <c r="J153" s="67"/>
      <c r="K153" s="81"/>
      <c r="L153" s="81"/>
    </row>
    <row r="154" spans="1:12" x14ac:dyDescent="0.65">
      <c r="A154" s="179" t="s">
        <v>34</v>
      </c>
      <c r="B154" s="179"/>
      <c r="C154" s="179"/>
      <c r="D154" s="179"/>
      <c r="E154" s="78"/>
      <c r="F154" s="66"/>
      <c r="G154" s="68"/>
      <c r="H154" s="73"/>
      <c r="I154" s="68">
        <f t="shared" si="6"/>
        <v>0</v>
      </c>
      <c r="J154" s="67"/>
      <c r="K154" s="81"/>
      <c r="L154" s="81"/>
    </row>
    <row r="155" spans="1:12" x14ac:dyDescent="0.65">
      <c r="A155" s="179" t="s">
        <v>34</v>
      </c>
      <c r="B155" s="179"/>
      <c r="C155" s="179"/>
      <c r="D155" s="179"/>
      <c r="E155" s="78"/>
      <c r="F155" s="66"/>
      <c r="G155" s="68"/>
      <c r="H155" s="73"/>
      <c r="I155" s="68">
        <f t="shared" si="6"/>
        <v>0</v>
      </c>
      <c r="J155" s="67"/>
      <c r="K155" s="81"/>
      <c r="L155" s="81"/>
    </row>
    <row r="156" spans="1:12" x14ac:dyDescent="0.65">
      <c r="A156" s="179" t="s">
        <v>34</v>
      </c>
      <c r="B156" s="179"/>
      <c r="C156" s="179"/>
      <c r="D156" s="179"/>
      <c r="E156" s="78"/>
      <c r="F156" s="66"/>
      <c r="G156" s="68"/>
      <c r="H156" s="73"/>
      <c r="I156" s="68">
        <f t="shared" si="6"/>
        <v>0</v>
      </c>
      <c r="J156" s="67"/>
      <c r="K156" s="81"/>
      <c r="L156" s="81"/>
    </row>
    <row r="157" spans="1:12" x14ac:dyDescent="0.65">
      <c r="A157" s="184" t="s">
        <v>34</v>
      </c>
      <c r="B157" s="184"/>
      <c r="C157" s="184"/>
      <c r="D157" s="184"/>
      <c r="E157" s="78"/>
      <c r="F157" s="66"/>
      <c r="G157" s="68"/>
      <c r="H157" s="73"/>
      <c r="I157" s="68">
        <f t="shared" si="6"/>
        <v>0</v>
      </c>
      <c r="J157" s="67"/>
      <c r="K157" s="69"/>
      <c r="L157" s="69"/>
    </row>
    <row r="158" spans="1:12" x14ac:dyDescent="0.65">
      <c r="A158" s="185" t="s">
        <v>41</v>
      </c>
      <c r="B158" s="185"/>
      <c r="C158" s="185"/>
      <c r="D158" s="185"/>
      <c r="E158" s="78"/>
      <c r="F158" s="66"/>
      <c r="G158" s="68"/>
      <c r="H158" s="73"/>
      <c r="I158" s="68">
        <f>SUM(I159:I163)</f>
        <v>0</v>
      </c>
      <c r="J158" s="67"/>
      <c r="K158" s="69"/>
      <c r="L158" s="69"/>
    </row>
    <row r="159" spans="1:12" x14ac:dyDescent="0.65">
      <c r="A159" s="179" t="s">
        <v>34</v>
      </c>
      <c r="B159" s="179"/>
      <c r="C159" s="179"/>
      <c r="D159" s="179"/>
      <c r="E159" s="65"/>
      <c r="F159" s="66"/>
      <c r="G159" s="68"/>
      <c r="H159" s="73"/>
      <c r="I159" s="68">
        <f t="shared" si="6"/>
        <v>0</v>
      </c>
      <c r="J159" s="67"/>
      <c r="K159" s="69"/>
      <c r="L159" s="69"/>
    </row>
    <row r="160" spans="1:12" x14ac:dyDescent="0.65">
      <c r="A160" s="179" t="s">
        <v>34</v>
      </c>
      <c r="B160" s="179"/>
      <c r="C160" s="179"/>
      <c r="D160" s="179"/>
      <c r="E160" s="65"/>
      <c r="F160" s="66"/>
      <c r="G160" s="68"/>
      <c r="H160" s="73"/>
      <c r="I160" s="68">
        <f t="shared" si="6"/>
        <v>0</v>
      </c>
      <c r="J160" s="67"/>
      <c r="K160" s="69"/>
      <c r="L160" s="69"/>
    </row>
    <row r="161" spans="1:12" x14ac:dyDescent="0.65">
      <c r="A161" s="179" t="s">
        <v>34</v>
      </c>
      <c r="B161" s="179"/>
      <c r="C161" s="179"/>
      <c r="D161" s="179"/>
      <c r="E161" s="65"/>
      <c r="F161" s="66"/>
      <c r="G161" s="68"/>
      <c r="H161" s="73"/>
      <c r="I161" s="68">
        <f t="shared" si="6"/>
        <v>0</v>
      </c>
      <c r="J161" s="67"/>
      <c r="K161" s="69"/>
      <c r="L161" s="69"/>
    </row>
    <row r="162" spans="1:12" x14ac:dyDescent="0.65">
      <c r="A162" s="179" t="s">
        <v>34</v>
      </c>
      <c r="B162" s="179"/>
      <c r="C162" s="179"/>
      <c r="D162" s="179"/>
      <c r="E162" s="65"/>
      <c r="F162" s="66"/>
      <c r="G162" s="68"/>
      <c r="H162" s="73"/>
      <c r="I162" s="68">
        <f t="shared" si="6"/>
        <v>0</v>
      </c>
      <c r="J162" s="67"/>
      <c r="K162" s="69"/>
      <c r="L162" s="69"/>
    </row>
    <row r="163" spans="1:12" x14ac:dyDescent="0.65">
      <c r="A163" s="179" t="s">
        <v>34</v>
      </c>
      <c r="B163" s="179"/>
      <c r="C163" s="179"/>
      <c r="D163" s="179"/>
      <c r="E163" s="65"/>
      <c r="F163" s="79"/>
      <c r="G163" s="87"/>
      <c r="H163" s="87"/>
      <c r="I163" s="68">
        <f t="shared" si="6"/>
        <v>0</v>
      </c>
      <c r="J163" s="67"/>
      <c r="K163" s="69"/>
      <c r="L163" s="69"/>
    </row>
    <row r="164" spans="1:12" x14ac:dyDescent="0.65">
      <c r="A164" s="180" t="s">
        <v>42</v>
      </c>
      <c r="B164" s="180"/>
      <c r="C164" s="180"/>
      <c r="D164" s="180"/>
      <c r="E164" s="65"/>
      <c r="F164" s="79"/>
      <c r="G164" s="87"/>
      <c r="H164" s="87"/>
      <c r="I164" s="68">
        <f>SUM(I165:I169)</f>
        <v>0</v>
      </c>
      <c r="J164" s="67"/>
      <c r="K164" s="69"/>
      <c r="L164" s="69"/>
    </row>
    <row r="165" spans="1:12" x14ac:dyDescent="0.65">
      <c r="A165" s="181" t="s">
        <v>34</v>
      </c>
      <c r="B165" s="182"/>
      <c r="C165" s="182"/>
      <c r="D165" s="183"/>
      <c r="E165" s="65"/>
      <c r="F165" s="66"/>
      <c r="G165" s="73"/>
      <c r="H165" s="73"/>
      <c r="I165" s="68">
        <f t="shared" si="6"/>
        <v>0</v>
      </c>
      <c r="J165" s="67"/>
      <c r="K165" s="69"/>
      <c r="L165" s="69"/>
    </row>
    <row r="166" spans="1:12" x14ac:dyDescent="0.65">
      <c r="A166" s="181" t="s">
        <v>34</v>
      </c>
      <c r="B166" s="182"/>
      <c r="C166" s="182"/>
      <c r="D166" s="183"/>
      <c r="E166" s="65"/>
      <c r="F166" s="66"/>
      <c r="G166" s="73"/>
      <c r="H166" s="73"/>
      <c r="I166" s="68">
        <f t="shared" si="6"/>
        <v>0</v>
      </c>
      <c r="J166" s="67"/>
      <c r="K166" s="69"/>
      <c r="L166" s="69"/>
    </row>
    <row r="167" spans="1:12" x14ac:dyDescent="0.65">
      <c r="A167" s="181" t="s">
        <v>34</v>
      </c>
      <c r="B167" s="182"/>
      <c r="C167" s="182"/>
      <c r="D167" s="183"/>
      <c r="E167" s="65"/>
      <c r="F167" s="66"/>
      <c r="G167" s="73"/>
      <c r="H167" s="73"/>
      <c r="I167" s="68">
        <f t="shared" si="6"/>
        <v>0</v>
      </c>
      <c r="J167" s="67"/>
      <c r="K167" s="69"/>
      <c r="L167" s="69"/>
    </row>
    <row r="168" spans="1:12" x14ac:dyDescent="0.65">
      <c r="A168" s="181" t="s">
        <v>34</v>
      </c>
      <c r="B168" s="182"/>
      <c r="C168" s="182"/>
      <c r="D168" s="183"/>
      <c r="E168" s="65"/>
      <c r="F168" s="66"/>
      <c r="G168" s="73"/>
      <c r="H168" s="73"/>
      <c r="I168" s="68">
        <f t="shared" si="6"/>
        <v>0</v>
      </c>
      <c r="J168" s="67"/>
      <c r="K168" s="69"/>
      <c r="L168" s="69"/>
    </row>
    <row r="169" spans="1:12" x14ac:dyDescent="0.65">
      <c r="A169" s="177" t="s">
        <v>34</v>
      </c>
      <c r="B169" s="177"/>
      <c r="C169" s="177"/>
      <c r="D169" s="177"/>
      <c r="E169" s="65"/>
      <c r="F169" s="66"/>
      <c r="G169" s="73"/>
      <c r="H169" s="73"/>
      <c r="I169" s="68">
        <f t="shared" si="6"/>
        <v>0</v>
      </c>
      <c r="J169" s="67"/>
      <c r="K169" s="69"/>
      <c r="L169" s="69"/>
    </row>
    <row r="170" spans="1:12" x14ac:dyDescent="0.65">
      <c r="A170" s="178" t="s">
        <v>43</v>
      </c>
      <c r="B170" s="178"/>
      <c r="C170" s="178"/>
      <c r="D170" s="178"/>
      <c r="E170" s="65"/>
      <c r="F170" s="79"/>
      <c r="G170" s="87"/>
      <c r="H170" s="87"/>
      <c r="I170" s="68">
        <f>SUM(I171:I175)</f>
        <v>0</v>
      </c>
      <c r="J170" s="67"/>
      <c r="K170" s="69"/>
      <c r="L170" s="69"/>
    </row>
    <row r="171" spans="1:12" x14ac:dyDescent="0.65">
      <c r="A171" s="174" t="s">
        <v>34</v>
      </c>
      <c r="B171" s="174"/>
      <c r="C171" s="174"/>
      <c r="D171" s="174"/>
      <c r="E171" s="65"/>
      <c r="F171" s="79"/>
      <c r="G171" s="87"/>
      <c r="H171" s="87"/>
      <c r="I171" s="68">
        <f t="shared" si="6"/>
        <v>0</v>
      </c>
      <c r="J171" s="67"/>
      <c r="K171" s="69"/>
      <c r="L171" s="69"/>
    </row>
    <row r="172" spans="1:12" x14ac:dyDescent="0.65">
      <c r="A172" s="174" t="s">
        <v>34</v>
      </c>
      <c r="B172" s="174"/>
      <c r="C172" s="174"/>
      <c r="D172" s="174"/>
      <c r="E172" s="65"/>
      <c r="F172" s="79"/>
      <c r="G172" s="87"/>
      <c r="H172" s="87"/>
      <c r="I172" s="68">
        <f t="shared" si="6"/>
        <v>0</v>
      </c>
      <c r="J172" s="67"/>
      <c r="K172" s="69"/>
      <c r="L172" s="69"/>
    </row>
    <row r="173" spans="1:12" x14ac:dyDescent="0.65">
      <c r="A173" s="174" t="s">
        <v>34</v>
      </c>
      <c r="B173" s="174"/>
      <c r="C173" s="174"/>
      <c r="D173" s="174"/>
      <c r="E173" s="65"/>
      <c r="F173" s="79"/>
      <c r="G173" s="87"/>
      <c r="H173" s="87"/>
      <c r="I173" s="68">
        <f t="shared" si="6"/>
        <v>0</v>
      </c>
      <c r="J173" s="67"/>
      <c r="K173" s="69"/>
      <c r="L173" s="69"/>
    </row>
    <row r="174" spans="1:12" x14ac:dyDescent="0.65">
      <c r="A174" s="174" t="s">
        <v>34</v>
      </c>
      <c r="B174" s="174"/>
      <c r="C174" s="174"/>
      <c r="D174" s="174"/>
      <c r="E174" s="65"/>
      <c r="F174" s="79"/>
      <c r="G174" s="87"/>
      <c r="H174" s="87"/>
      <c r="I174" s="68">
        <f t="shared" si="6"/>
        <v>0</v>
      </c>
      <c r="J174" s="67"/>
      <c r="K174" s="69"/>
      <c r="L174" s="69"/>
    </row>
    <row r="175" spans="1:12" x14ac:dyDescent="0.65">
      <c r="A175" s="174" t="s">
        <v>34</v>
      </c>
      <c r="B175" s="174"/>
      <c r="C175" s="174"/>
      <c r="D175" s="174"/>
      <c r="E175" s="65"/>
      <c r="F175" s="66"/>
      <c r="G175" s="68"/>
      <c r="H175" s="73"/>
      <c r="I175" s="68">
        <f t="shared" si="6"/>
        <v>0</v>
      </c>
      <c r="J175" s="67"/>
      <c r="K175" s="69"/>
      <c r="L175" s="69"/>
    </row>
    <row r="176" spans="1:12" x14ac:dyDescent="0.65">
      <c r="A176" s="187" t="s">
        <v>188</v>
      </c>
      <c r="B176" s="187"/>
      <c r="C176" s="187"/>
      <c r="D176" s="187"/>
      <c r="E176" s="187"/>
      <c r="F176" s="187"/>
      <c r="G176" s="187"/>
      <c r="H176" s="187"/>
      <c r="I176" s="76">
        <f>I146+I152+I158+I164+I170</f>
        <v>0</v>
      </c>
      <c r="J176" s="77">
        <f>SUM(J147:J175)</f>
        <v>0</v>
      </c>
      <c r="K176" s="69"/>
      <c r="L176" s="69"/>
    </row>
    <row r="177" spans="1:12" x14ac:dyDescent="0.65">
      <c r="A177" s="158" t="s">
        <v>68</v>
      </c>
      <c r="B177" s="158"/>
      <c r="C177" s="158"/>
      <c r="D177" s="158"/>
      <c r="E177" s="158"/>
      <c r="F177" s="158"/>
      <c r="G177" s="158"/>
      <c r="H177" s="158"/>
      <c r="I177" s="76">
        <f>I144+I176</f>
        <v>0</v>
      </c>
      <c r="J177" s="87">
        <f>J144+J176</f>
        <v>0</v>
      </c>
      <c r="K177" s="90"/>
      <c r="L177" s="90"/>
    </row>
    <row r="178" spans="1:12" s="36" customFormat="1" x14ac:dyDescent="0.65">
      <c r="A178" s="166" t="s">
        <v>5</v>
      </c>
      <c r="B178" s="166"/>
      <c r="C178" s="166"/>
      <c r="D178" s="166"/>
      <c r="E178" s="158" t="s">
        <v>18</v>
      </c>
      <c r="F178" s="158" t="s">
        <v>17</v>
      </c>
      <c r="G178" s="159" t="s">
        <v>6</v>
      </c>
      <c r="H178" s="159" t="s">
        <v>13</v>
      </c>
      <c r="I178" s="189" t="s">
        <v>10</v>
      </c>
      <c r="J178" s="189" t="s">
        <v>3</v>
      </c>
      <c r="K178" s="187" t="s">
        <v>16</v>
      </c>
      <c r="L178" s="187"/>
    </row>
    <row r="179" spans="1:12" s="36" customFormat="1" x14ac:dyDescent="0.65">
      <c r="A179" s="166"/>
      <c r="B179" s="166"/>
      <c r="C179" s="166"/>
      <c r="D179" s="166"/>
      <c r="E179" s="158"/>
      <c r="F179" s="158"/>
      <c r="G179" s="159"/>
      <c r="H179" s="159"/>
      <c r="I179" s="189"/>
      <c r="J179" s="189"/>
      <c r="K179" s="91" t="s">
        <v>14</v>
      </c>
      <c r="L179" s="91" t="s">
        <v>15</v>
      </c>
    </row>
    <row r="180" spans="1:12" x14ac:dyDescent="0.65">
      <c r="A180" s="165" t="s">
        <v>80</v>
      </c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</row>
    <row r="181" spans="1:12" x14ac:dyDescent="0.65">
      <c r="A181" s="190" t="s">
        <v>183</v>
      </c>
      <c r="B181" s="190"/>
      <c r="C181" s="190"/>
      <c r="D181" s="190"/>
      <c r="E181" s="190"/>
      <c r="F181" s="190"/>
      <c r="G181" s="190"/>
      <c r="H181" s="190"/>
      <c r="I181" s="190"/>
      <c r="J181" s="190"/>
      <c r="K181" s="190"/>
      <c r="L181" s="190"/>
    </row>
    <row r="182" spans="1:12" x14ac:dyDescent="0.65">
      <c r="A182" s="186" t="s">
        <v>33</v>
      </c>
      <c r="B182" s="186"/>
      <c r="C182" s="186"/>
      <c r="D182" s="186"/>
      <c r="E182" s="65"/>
      <c r="F182" s="79"/>
      <c r="G182" s="88"/>
      <c r="H182" s="88"/>
      <c r="I182" s="68">
        <f>SUM(I183:I187)</f>
        <v>0</v>
      </c>
      <c r="J182" s="67"/>
      <c r="K182" s="69"/>
      <c r="L182" s="69"/>
    </row>
    <row r="183" spans="1:12" x14ac:dyDescent="0.65">
      <c r="A183" s="179" t="s">
        <v>34</v>
      </c>
      <c r="B183" s="179"/>
      <c r="C183" s="179"/>
      <c r="D183" s="179"/>
      <c r="E183" s="70"/>
      <c r="F183" s="71"/>
      <c r="G183" s="72"/>
      <c r="H183" s="73"/>
      <c r="I183" s="68">
        <f>F183*G183*H183</f>
        <v>0</v>
      </c>
      <c r="J183" s="67"/>
      <c r="K183" s="69"/>
      <c r="L183" s="69"/>
    </row>
    <row r="184" spans="1:12" x14ac:dyDescent="0.65">
      <c r="A184" s="179" t="s">
        <v>34</v>
      </c>
      <c r="B184" s="179"/>
      <c r="C184" s="179"/>
      <c r="D184" s="179"/>
      <c r="E184" s="70"/>
      <c r="F184" s="71"/>
      <c r="G184" s="72"/>
      <c r="H184" s="73"/>
      <c r="I184" s="68">
        <f t="shared" ref="I184:I187" si="7">F184*G184*H184</f>
        <v>0</v>
      </c>
      <c r="J184" s="67"/>
      <c r="K184" s="69"/>
      <c r="L184" s="69"/>
    </row>
    <row r="185" spans="1:12" x14ac:dyDescent="0.65">
      <c r="A185" s="179" t="s">
        <v>34</v>
      </c>
      <c r="B185" s="179"/>
      <c r="C185" s="179"/>
      <c r="D185" s="179"/>
      <c r="E185" s="70"/>
      <c r="F185" s="71"/>
      <c r="G185" s="72"/>
      <c r="H185" s="73"/>
      <c r="I185" s="68">
        <f t="shared" si="7"/>
        <v>0</v>
      </c>
      <c r="J185" s="67"/>
      <c r="K185" s="69"/>
      <c r="L185" s="69"/>
    </row>
    <row r="186" spans="1:12" x14ac:dyDescent="0.65">
      <c r="A186" s="179" t="s">
        <v>34</v>
      </c>
      <c r="B186" s="179"/>
      <c r="C186" s="179"/>
      <c r="D186" s="179"/>
      <c r="E186" s="70"/>
      <c r="F186" s="71"/>
      <c r="G186" s="72"/>
      <c r="H186" s="73"/>
      <c r="I186" s="68">
        <f t="shared" si="7"/>
        <v>0</v>
      </c>
      <c r="J186" s="67"/>
      <c r="K186" s="69"/>
      <c r="L186" s="69"/>
    </row>
    <row r="187" spans="1:12" x14ac:dyDescent="0.65">
      <c r="A187" s="179" t="s">
        <v>34</v>
      </c>
      <c r="B187" s="179"/>
      <c r="C187" s="179"/>
      <c r="D187" s="179"/>
      <c r="E187" s="70"/>
      <c r="F187" s="71"/>
      <c r="G187" s="75"/>
      <c r="H187" s="73"/>
      <c r="I187" s="68">
        <f t="shared" si="7"/>
        <v>0</v>
      </c>
      <c r="J187" s="67"/>
      <c r="K187" s="69"/>
      <c r="L187" s="69"/>
    </row>
    <row r="188" spans="1:12" x14ac:dyDescent="0.65">
      <c r="A188" s="180" t="s">
        <v>35</v>
      </c>
      <c r="B188" s="180"/>
      <c r="C188" s="180"/>
      <c r="D188" s="180"/>
      <c r="E188" s="70"/>
      <c r="F188" s="71"/>
      <c r="G188" s="75"/>
      <c r="H188" s="73"/>
      <c r="I188" s="68">
        <f>SUM(I189:I193)</f>
        <v>0</v>
      </c>
      <c r="J188" s="67"/>
      <c r="K188" s="69"/>
      <c r="L188" s="69"/>
    </row>
    <row r="189" spans="1:12" x14ac:dyDescent="0.65">
      <c r="A189" s="179" t="s">
        <v>34</v>
      </c>
      <c r="B189" s="179"/>
      <c r="C189" s="179"/>
      <c r="D189" s="179"/>
      <c r="E189" s="70"/>
      <c r="F189" s="71"/>
      <c r="G189" s="75"/>
      <c r="H189" s="73"/>
      <c r="I189" s="68">
        <f t="shared" ref="I189:I211" si="8">F189*G189*H189</f>
        <v>0</v>
      </c>
      <c r="J189" s="67"/>
      <c r="K189" s="69"/>
      <c r="L189" s="69"/>
    </row>
    <row r="190" spans="1:12" x14ac:dyDescent="0.65">
      <c r="A190" s="179" t="s">
        <v>34</v>
      </c>
      <c r="B190" s="179"/>
      <c r="C190" s="179"/>
      <c r="D190" s="179"/>
      <c r="E190" s="70"/>
      <c r="F190" s="71"/>
      <c r="G190" s="75"/>
      <c r="H190" s="73"/>
      <c r="I190" s="68">
        <f t="shared" si="8"/>
        <v>0</v>
      </c>
      <c r="J190" s="67"/>
      <c r="K190" s="69"/>
      <c r="L190" s="69"/>
    </row>
    <row r="191" spans="1:12" x14ac:dyDescent="0.65">
      <c r="A191" s="179" t="s">
        <v>34</v>
      </c>
      <c r="B191" s="179"/>
      <c r="C191" s="179"/>
      <c r="D191" s="179"/>
      <c r="E191" s="70"/>
      <c r="F191" s="71"/>
      <c r="G191" s="75"/>
      <c r="H191" s="73"/>
      <c r="I191" s="68">
        <f t="shared" si="8"/>
        <v>0</v>
      </c>
      <c r="J191" s="67"/>
      <c r="K191" s="69"/>
      <c r="L191" s="69"/>
    </row>
    <row r="192" spans="1:12" x14ac:dyDescent="0.65">
      <c r="A192" s="179" t="s">
        <v>34</v>
      </c>
      <c r="B192" s="179"/>
      <c r="C192" s="179"/>
      <c r="D192" s="179"/>
      <c r="E192" s="70"/>
      <c r="F192" s="71"/>
      <c r="G192" s="75"/>
      <c r="H192" s="73"/>
      <c r="I192" s="68">
        <f t="shared" si="8"/>
        <v>0</v>
      </c>
      <c r="J192" s="67"/>
      <c r="K192" s="69"/>
      <c r="L192" s="69"/>
    </row>
    <row r="193" spans="1:12" x14ac:dyDescent="0.65">
      <c r="A193" s="184" t="s">
        <v>34</v>
      </c>
      <c r="B193" s="184"/>
      <c r="C193" s="184"/>
      <c r="D193" s="184"/>
      <c r="E193" s="70"/>
      <c r="F193" s="71"/>
      <c r="G193" s="75"/>
      <c r="H193" s="73"/>
      <c r="I193" s="68">
        <f t="shared" si="8"/>
        <v>0</v>
      </c>
      <c r="J193" s="67"/>
      <c r="K193" s="69"/>
      <c r="L193" s="69"/>
    </row>
    <row r="194" spans="1:12" x14ac:dyDescent="0.65">
      <c r="A194" s="185" t="s">
        <v>36</v>
      </c>
      <c r="B194" s="185"/>
      <c r="C194" s="185"/>
      <c r="D194" s="185"/>
      <c r="E194" s="70"/>
      <c r="F194" s="71"/>
      <c r="G194" s="75"/>
      <c r="H194" s="73"/>
      <c r="I194" s="68">
        <f>SUM(I195:I199)</f>
        <v>0</v>
      </c>
      <c r="J194" s="67"/>
      <c r="K194" s="69"/>
      <c r="L194" s="69"/>
    </row>
    <row r="195" spans="1:12" x14ac:dyDescent="0.65">
      <c r="A195" s="179" t="s">
        <v>34</v>
      </c>
      <c r="B195" s="179"/>
      <c r="C195" s="179"/>
      <c r="D195" s="179"/>
      <c r="E195" s="83"/>
      <c r="F195" s="84"/>
      <c r="G195" s="87"/>
      <c r="H195" s="87"/>
      <c r="I195" s="68">
        <f t="shared" si="8"/>
        <v>0</v>
      </c>
      <c r="J195" s="67"/>
      <c r="K195" s="69"/>
      <c r="L195" s="69"/>
    </row>
    <row r="196" spans="1:12" x14ac:dyDescent="0.65">
      <c r="A196" s="179" t="s">
        <v>34</v>
      </c>
      <c r="B196" s="179"/>
      <c r="C196" s="179"/>
      <c r="D196" s="179"/>
      <c r="E196" s="83"/>
      <c r="F196" s="84"/>
      <c r="G196" s="87"/>
      <c r="H196" s="87"/>
      <c r="I196" s="68">
        <f t="shared" si="8"/>
        <v>0</v>
      </c>
      <c r="J196" s="67"/>
      <c r="K196" s="69"/>
      <c r="L196" s="69"/>
    </row>
    <row r="197" spans="1:12" x14ac:dyDescent="0.65">
      <c r="A197" s="179" t="s">
        <v>34</v>
      </c>
      <c r="B197" s="179"/>
      <c r="C197" s="179"/>
      <c r="D197" s="179"/>
      <c r="E197" s="83"/>
      <c r="F197" s="84"/>
      <c r="G197" s="87"/>
      <c r="H197" s="87"/>
      <c r="I197" s="68">
        <f t="shared" si="8"/>
        <v>0</v>
      </c>
      <c r="J197" s="67"/>
      <c r="K197" s="69"/>
      <c r="L197" s="69"/>
    </row>
    <row r="198" spans="1:12" x14ac:dyDescent="0.65">
      <c r="A198" s="179" t="s">
        <v>34</v>
      </c>
      <c r="B198" s="179"/>
      <c r="C198" s="179"/>
      <c r="D198" s="179"/>
      <c r="E198" s="83"/>
      <c r="F198" s="84"/>
      <c r="G198" s="87"/>
      <c r="H198" s="87"/>
      <c r="I198" s="68">
        <f t="shared" si="8"/>
        <v>0</v>
      </c>
      <c r="J198" s="67"/>
      <c r="K198" s="69"/>
      <c r="L198" s="69"/>
    </row>
    <row r="199" spans="1:12" x14ac:dyDescent="0.65">
      <c r="A199" s="179" t="s">
        <v>34</v>
      </c>
      <c r="B199" s="179"/>
      <c r="C199" s="179"/>
      <c r="D199" s="179"/>
      <c r="E199" s="83"/>
      <c r="F199" s="84"/>
      <c r="G199" s="87"/>
      <c r="H199" s="87"/>
      <c r="I199" s="68">
        <f t="shared" si="8"/>
        <v>0</v>
      </c>
      <c r="J199" s="67"/>
      <c r="K199" s="69"/>
      <c r="L199" s="69"/>
    </row>
    <row r="200" spans="1:12" x14ac:dyDescent="0.65">
      <c r="A200" s="180" t="s">
        <v>37</v>
      </c>
      <c r="B200" s="180"/>
      <c r="C200" s="180"/>
      <c r="D200" s="180"/>
      <c r="E200" s="83"/>
      <c r="F200" s="71"/>
      <c r="G200" s="75"/>
      <c r="H200" s="73"/>
      <c r="I200" s="68">
        <f>SUM(I201:I205)</f>
        <v>0</v>
      </c>
      <c r="J200" s="67"/>
      <c r="K200" s="69"/>
      <c r="L200" s="69"/>
    </row>
    <row r="201" spans="1:12" x14ac:dyDescent="0.65">
      <c r="A201" s="181" t="s">
        <v>34</v>
      </c>
      <c r="B201" s="182"/>
      <c r="C201" s="182"/>
      <c r="D201" s="183"/>
      <c r="E201" s="83"/>
      <c r="F201" s="71"/>
      <c r="G201" s="75"/>
      <c r="H201" s="73"/>
      <c r="I201" s="68">
        <f t="shared" si="8"/>
        <v>0</v>
      </c>
      <c r="J201" s="67"/>
      <c r="K201" s="69"/>
      <c r="L201" s="69"/>
    </row>
    <row r="202" spans="1:12" x14ac:dyDescent="0.65">
      <c r="A202" s="181" t="s">
        <v>34</v>
      </c>
      <c r="B202" s="182"/>
      <c r="C202" s="182"/>
      <c r="D202" s="183"/>
      <c r="E202" s="83"/>
      <c r="F202" s="71"/>
      <c r="G202" s="75"/>
      <c r="H202" s="73"/>
      <c r="I202" s="68">
        <f t="shared" si="8"/>
        <v>0</v>
      </c>
      <c r="J202" s="67"/>
      <c r="K202" s="69"/>
      <c r="L202" s="69"/>
    </row>
    <row r="203" spans="1:12" x14ac:dyDescent="0.65">
      <c r="A203" s="181" t="s">
        <v>34</v>
      </c>
      <c r="B203" s="182"/>
      <c r="C203" s="182"/>
      <c r="D203" s="183"/>
      <c r="E203" s="83"/>
      <c r="F203" s="71"/>
      <c r="G203" s="75"/>
      <c r="H203" s="73"/>
      <c r="I203" s="68">
        <f t="shared" si="8"/>
        <v>0</v>
      </c>
      <c r="J203" s="67"/>
      <c r="K203" s="69"/>
      <c r="L203" s="69"/>
    </row>
    <row r="204" spans="1:12" x14ac:dyDescent="0.65">
      <c r="A204" s="181" t="s">
        <v>34</v>
      </c>
      <c r="B204" s="182"/>
      <c r="C204" s="182"/>
      <c r="D204" s="183"/>
      <c r="E204" s="83"/>
      <c r="F204" s="71"/>
      <c r="G204" s="75"/>
      <c r="H204" s="73"/>
      <c r="I204" s="68">
        <f t="shared" si="8"/>
        <v>0</v>
      </c>
      <c r="J204" s="67"/>
      <c r="K204" s="69"/>
      <c r="L204" s="69"/>
    </row>
    <row r="205" spans="1:12" x14ac:dyDescent="0.65">
      <c r="A205" s="177" t="s">
        <v>34</v>
      </c>
      <c r="B205" s="177"/>
      <c r="C205" s="177"/>
      <c r="D205" s="177"/>
      <c r="E205" s="83"/>
      <c r="F205" s="71"/>
      <c r="G205" s="75"/>
      <c r="H205" s="73"/>
      <c r="I205" s="68">
        <f t="shared" si="8"/>
        <v>0</v>
      </c>
      <c r="J205" s="67"/>
      <c r="K205" s="69"/>
      <c r="L205" s="69"/>
    </row>
    <row r="206" spans="1:12" x14ac:dyDescent="0.65">
      <c r="A206" s="178" t="s">
        <v>38</v>
      </c>
      <c r="B206" s="178"/>
      <c r="C206" s="178"/>
      <c r="D206" s="178"/>
      <c r="E206" s="83"/>
      <c r="F206" s="71"/>
      <c r="G206" s="75"/>
      <c r="H206" s="73"/>
      <c r="I206" s="68">
        <f>SUM(I207:I211)</f>
        <v>0</v>
      </c>
      <c r="J206" s="67"/>
      <c r="K206" s="69"/>
      <c r="L206" s="69"/>
    </row>
    <row r="207" spans="1:12" x14ac:dyDescent="0.65">
      <c r="A207" s="174" t="s">
        <v>34</v>
      </c>
      <c r="B207" s="174"/>
      <c r="C207" s="174"/>
      <c r="D207" s="174"/>
      <c r="E207" s="83"/>
      <c r="F207" s="71"/>
      <c r="G207" s="75"/>
      <c r="H207" s="73"/>
      <c r="I207" s="68">
        <f t="shared" si="8"/>
        <v>0</v>
      </c>
      <c r="J207" s="67"/>
      <c r="K207" s="69"/>
      <c r="L207" s="69"/>
    </row>
    <row r="208" spans="1:12" x14ac:dyDescent="0.65">
      <c r="A208" s="174" t="s">
        <v>34</v>
      </c>
      <c r="B208" s="174"/>
      <c r="C208" s="174"/>
      <c r="D208" s="174"/>
      <c r="E208" s="83"/>
      <c r="F208" s="71"/>
      <c r="G208" s="75"/>
      <c r="H208" s="73"/>
      <c r="I208" s="68">
        <f t="shared" si="8"/>
        <v>0</v>
      </c>
      <c r="J208" s="67"/>
      <c r="K208" s="69"/>
      <c r="L208" s="69"/>
    </row>
    <row r="209" spans="1:12" x14ac:dyDescent="0.65">
      <c r="A209" s="174" t="s">
        <v>34</v>
      </c>
      <c r="B209" s="174"/>
      <c r="C209" s="174"/>
      <c r="D209" s="174"/>
      <c r="E209" s="83"/>
      <c r="F209" s="71"/>
      <c r="G209" s="75"/>
      <c r="H209" s="73"/>
      <c r="I209" s="68">
        <f t="shared" si="8"/>
        <v>0</v>
      </c>
      <c r="J209" s="67"/>
      <c r="K209" s="69"/>
      <c r="L209" s="69"/>
    </row>
    <row r="210" spans="1:12" x14ac:dyDescent="0.65">
      <c r="A210" s="174" t="s">
        <v>34</v>
      </c>
      <c r="B210" s="174"/>
      <c r="C210" s="174"/>
      <c r="D210" s="174"/>
      <c r="E210" s="83"/>
      <c r="F210" s="71"/>
      <c r="G210" s="75"/>
      <c r="H210" s="73"/>
      <c r="I210" s="68">
        <f t="shared" si="8"/>
        <v>0</v>
      </c>
      <c r="J210" s="67"/>
      <c r="K210" s="69"/>
      <c r="L210" s="69"/>
    </row>
    <row r="211" spans="1:12" x14ac:dyDescent="0.65">
      <c r="A211" s="174" t="s">
        <v>34</v>
      </c>
      <c r="B211" s="174"/>
      <c r="C211" s="174"/>
      <c r="D211" s="174"/>
      <c r="E211" s="83"/>
      <c r="F211" s="71"/>
      <c r="G211" s="75"/>
      <c r="H211" s="73"/>
      <c r="I211" s="68">
        <f t="shared" si="8"/>
        <v>0</v>
      </c>
      <c r="J211" s="67"/>
      <c r="K211" s="69"/>
      <c r="L211" s="69"/>
    </row>
    <row r="212" spans="1:12" x14ac:dyDescent="0.65">
      <c r="A212" s="175" t="s">
        <v>187</v>
      </c>
      <c r="B212" s="175"/>
      <c r="C212" s="175"/>
      <c r="D212" s="175"/>
      <c r="E212" s="175"/>
      <c r="F212" s="175"/>
      <c r="G212" s="175"/>
      <c r="H212" s="175"/>
      <c r="I212" s="76">
        <f>I182+I188+I194+I200+I206</f>
        <v>0</v>
      </c>
      <c r="J212" s="77">
        <f>SUM(J183:J211)</f>
        <v>0</v>
      </c>
      <c r="K212" s="69"/>
      <c r="L212" s="69"/>
    </row>
    <row r="213" spans="1:12" x14ac:dyDescent="0.65">
      <c r="A213" s="165" t="s">
        <v>184</v>
      </c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</row>
    <row r="214" spans="1:12" x14ac:dyDescent="0.65">
      <c r="A214" s="186" t="s">
        <v>39</v>
      </c>
      <c r="B214" s="186"/>
      <c r="C214" s="186"/>
      <c r="D214" s="186"/>
      <c r="E214" s="65"/>
      <c r="F214" s="79"/>
      <c r="G214" s="88"/>
      <c r="H214" s="88"/>
      <c r="I214" s="68">
        <f>SUM(I215:I219)</f>
        <v>0</v>
      </c>
      <c r="J214" s="67"/>
      <c r="K214" s="69"/>
      <c r="L214" s="69"/>
    </row>
    <row r="215" spans="1:12" x14ac:dyDescent="0.65">
      <c r="A215" s="179" t="s">
        <v>34</v>
      </c>
      <c r="B215" s="179"/>
      <c r="C215" s="179"/>
      <c r="D215" s="179"/>
      <c r="E215" s="70"/>
      <c r="F215" s="71"/>
      <c r="G215" s="72"/>
      <c r="H215" s="73"/>
      <c r="I215" s="68">
        <f>F215*G215*H215</f>
        <v>0</v>
      </c>
      <c r="J215" s="82"/>
      <c r="K215" s="69"/>
      <c r="L215" s="69"/>
    </row>
    <row r="216" spans="1:12" x14ac:dyDescent="0.65">
      <c r="A216" s="179" t="s">
        <v>34</v>
      </c>
      <c r="B216" s="179"/>
      <c r="C216" s="179"/>
      <c r="D216" s="179"/>
      <c r="E216" s="70"/>
      <c r="F216" s="71"/>
      <c r="G216" s="72"/>
      <c r="H216" s="73"/>
      <c r="I216" s="68">
        <f t="shared" ref="I216:I219" si="9">F216*G216*H216</f>
        <v>0</v>
      </c>
      <c r="J216" s="82"/>
      <c r="K216" s="69"/>
      <c r="L216" s="69"/>
    </row>
    <row r="217" spans="1:12" x14ac:dyDescent="0.65">
      <c r="A217" s="179" t="s">
        <v>34</v>
      </c>
      <c r="B217" s="179"/>
      <c r="C217" s="179"/>
      <c r="D217" s="179"/>
      <c r="E217" s="70"/>
      <c r="F217" s="71"/>
      <c r="G217" s="72"/>
      <c r="H217" s="73"/>
      <c r="I217" s="68">
        <f t="shared" si="9"/>
        <v>0</v>
      </c>
      <c r="J217" s="82"/>
      <c r="K217" s="69"/>
      <c r="L217" s="69"/>
    </row>
    <row r="218" spans="1:12" x14ac:dyDescent="0.65">
      <c r="A218" s="179" t="s">
        <v>34</v>
      </c>
      <c r="B218" s="179"/>
      <c r="C218" s="179"/>
      <c r="D218" s="179"/>
      <c r="E218" s="70"/>
      <c r="F218" s="71"/>
      <c r="G218" s="72"/>
      <c r="H218" s="73"/>
      <c r="I218" s="68">
        <f t="shared" si="9"/>
        <v>0</v>
      </c>
      <c r="J218" s="82"/>
      <c r="K218" s="69"/>
      <c r="L218" s="69"/>
    </row>
    <row r="219" spans="1:12" x14ac:dyDescent="0.65">
      <c r="A219" s="179" t="s">
        <v>34</v>
      </c>
      <c r="B219" s="179"/>
      <c r="C219" s="179"/>
      <c r="D219" s="179"/>
      <c r="E219" s="70"/>
      <c r="F219" s="71"/>
      <c r="G219" s="68"/>
      <c r="H219" s="73"/>
      <c r="I219" s="68">
        <f t="shared" si="9"/>
        <v>0</v>
      </c>
      <c r="J219" s="82"/>
      <c r="K219" s="85"/>
      <c r="L219" s="85"/>
    </row>
    <row r="220" spans="1:12" x14ac:dyDescent="0.65">
      <c r="A220" s="180" t="s">
        <v>40</v>
      </c>
      <c r="B220" s="180"/>
      <c r="C220" s="180"/>
      <c r="D220" s="180"/>
      <c r="E220" s="70"/>
      <c r="F220" s="71"/>
      <c r="G220" s="68"/>
      <c r="H220" s="73"/>
      <c r="I220" s="68">
        <f>SUM(I221:I225)</f>
        <v>0</v>
      </c>
      <c r="J220" s="82"/>
      <c r="K220" s="85"/>
      <c r="L220" s="85"/>
    </row>
    <row r="221" spans="1:12" x14ac:dyDescent="0.65">
      <c r="A221" s="179" t="s">
        <v>34</v>
      </c>
      <c r="B221" s="179"/>
      <c r="C221" s="179"/>
      <c r="D221" s="179"/>
      <c r="E221" s="70"/>
      <c r="F221" s="71"/>
      <c r="G221" s="68"/>
      <c r="H221" s="73"/>
      <c r="I221" s="68">
        <f t="shared" ref="I221:I243" si="10">F221*G221*H221</f>
        <v>0</v>
      </c>
      <c r="J221" s="82"/>
      <c r="K221" s="69"/>
      <c r="L221" s="69"/>
    </row>
    <row r="222" spans="1:12" x14ac:dyDescent="0.65">
      <c r="A222" s="179" t="s">
        <v>34</v>
      </c>
      <c r="B222" s="179"/>
      <c r="C222" s="179"/>
      <c r="D222" s="179"/>
      <c r="E222" s="70"/>
      <c r="F222" s="71"/>
      <c r="G222" s="68"/>
      <c r="H222" s="73"/>
      <c r="I222" s="68">
        <f t="shared" si="10"/>
        <v>0</v>
      </c>
      <c r="J222" s="82"/>
      <c r="K222" s="69"/>
      <c r="L222" s="69"/>
    </row>
    <row r="223" spans="1:12" x14ac:dyDescent="0.65">
      <c r="A223" s="179" t="s">
        <v>34</v>
      </c>
      <c r="B223" s="179"/>
      <c r="C223" s="179"/>
      <c r="D223" s="179"/>
      <c r="E223" s="70"/>
      <c r="F223" s="71"/>
      <c r="G223" s="68"/>
      <c r="H223" s="73"/>
      <c r="I223" s="68">
        <f t="shared" si="10"/>
        <v>0</v>
      </c>
      <c r="J223" s="82"/>
      <c r="K223" s="69"/>
      <c r="L223" s="69"/>
    </row>
    <row r="224" spans="1:12" x14ac:dyDescent="0.65">
      <c r="A224" s="179" t="s">
        <v>34</v>
      </c>
      <c r="B224" s="179"/>
      <c r="C224" s="179"/>
      <c r="D224" s="179"/>
      <c r="E224" s="70"/>
      <c r="F224" s="71"/>
      <c r="G224" s="68"/>
      <c r="H224" s="73"/>
      <c r="I224" s="68">
        <f t="shared" si="10"/>
        <v>0</v>
      </c>
      <c r="J224" s="82"/>
      <c r="K224" s="69"/>
      <c r="L224" s="69"/>
    </row>
    <row r="225" spans="1:12" x14ac:dyDescent="0.65">
      <c r="A225" s="184" t="s">
        <v>34</v>
      </c>
      <c r="B225" s="184"/>
      <c r="C225" s="184"/>
      <c r="D225" s="184"/>
      <c r="E225" s="70"/>
      <c r="F225" s="71"/>
      <c r="G225" s="68"/>
      <c r="H225" s="73"/>
      <c r="I225" s="68">
        <f t="shared" si="10"/>
        <v>0</v>
      </c>
      <c r="J225" s="82"/>
      <c r="K225" s="85"/>
      <c r="L225" s="85"/>
    </row>
    <row r="226" spans="1:12" x14ac:dyDescent="0.65">
      <c r="A226" s="185" t="s">
        <v>41</v>
      </c>
      <c r="B226" s="185"/>
      <c r="C226" s="185"/>
      <c r="D226" s="185"/>
      <c r="E226" s="70"/>
      <c r="F226" s="71"/>
      <c r="G226" s="68"/>
      <c r="H226" s="73"/>
      <c r="I226" s="68">
        <f>SUM(I227:I231)</f>
        <v>0</v>
      </c>
      <c r="J226" s="82"/>
      <c r="K226" s="85"/>
      <c r="L226" s="85"/>
    </row>
    <row r="227" spans="1:12" x14ac:dyDescent="0.65">
      <c r="A227" s="179" t="s">
        <v>34</v>
      </c>
      <c r="B227" s="179"/>
      <c r="C227" s="179"/>
      <c r="D227" s="179"/>
      <c r="E227" s="83"/>
      <c r="F227" s="84"/>
      <c r="G227" s="87"/>
      <c r="H227" s="87"/>
      <c r="I227" s="68">
        <f t="shared" si="10"/>
        <v>0</v>
      </c>
      <c r="J227" s="82"/>
      <c r="K227" s="84"/>
      <c r="L227" s="84"/>
    </row>
    <row r="228" spans="1:12" x14ac:dyDescent="0.65">
      <c r="A228" s="179" t="s">
        <v>34</v>
      </c>
      <c r="B228" s="179"/>
      <c r="C228" s="179"/>
      <c r="D228" s="179"/>
      <c r="E228" s="83"/>
      <c r="F228" s="84"/>
      <c r="G228" s="87"/>
      <c r="H228" s="87"/>
      <c r="I228" s="68">
        <f t="shared" si="10"/>
        <v>0</v>
      </c>
      <c r="J228" s="82"/>
      <c r="K228" s="84"/>
      <c r="L228" s="84"/>
    </row>
    <row r="229" spans="1:12" x14ac:dyDescent="0.65">
      <c r="A229" s="179" t="s">
        <v>34</v>
      </c>
      <c r="B229" s="179"/>
      <c r="C229" s="179"/>
      <c r="D229" s="179"/>
      <c r="E229" s="83"/>
      <c r="F229" s="84"/>
      <c r="G229" s="87"/>
      <c r="H229" s="87"/>
      <c r="I229" s="68">
        <f t="shared" si="10"/>
        <v>0</v>
      </c>
      <c r="J229" s="82"/>
      <c r="K229" s="84"/>
      <c r="L229" s="84"/>
    </row>
    <row r="230" spans="1:12" x14ac:dyDescent="0.65">
      <c r="A230" s="179" t="s">
        <v>34</v>
      </c>
      <c r="B230" s="179"/>
      <c r="C230" s="179"/>
      <c r="D230" s="179"/>
      <c r="E230" s="83"/>
      <c r="F230" s="84"/>
      <c r="G230" s="87"/>
      <c r="H230" s="87"/>
      <c r="I230" s="68">
        <f t="shared" si="10"/>
        <v>0</v>
      </c>
      <c r="J230" s="82"/>
      <c r="K230" s="84"/>
      <c r="L230" s="84"/>
    </row>
    <row r="231" spans="1:12" x14ac:dyDescent="0.65">
      <c r="A231" s="179" t="s">
        <v>34</v>
      </c>
      <c r="B231" s="179"/>
      <c r="C231" s="179"/>
      <c r="D231" s="179"/>
      <c r="E231" s="83"/>
      <c r="F231" s="84"/>
      <c r="G231" s="87"/>
      <c r="H231" s="87"/>
      <c r="I231" s="68">
        <f t="shared" si="10"/>
        <v>0</v>
      </c>
      <c r="J231" s="82"/>
      <c r="K231" s="84"/>
      <c r="L231" s="84"/>
    </row>
    <row r="232" spans="1:12" x14ac:dyDescent="0.65">
      <c r="A232" s="180" t="s">
        <v>42</v>
      </c>
      <c r="B232" s="180"/>
      <c r="C232" s="180"/>
      <c r="D232" s="180"/>
      <c r="E232" s="70"/>
      <c r="F232" s="71"/>
      <c r="G232" s="75"/>
      <c r="H232" s="73"/>
      <c r="I232" s="68">
        <f>SUM(I233:I237)</f>
        <v>0</v>
      </c>
      <c r="J232" s="82"/>
      <c r="K232" s="84"/>
      <c r="L232" s="84"/>
    </row>
    <row r="233" spans="1:12" x14ac:dyDescent="0.65">
      <c r="A233" s="181" t="s">
        <v>34</v>
      </c>
      <c r="B233" s="182"/>
      <c r="C233" s="182"/>
      <c r="D233" s="183"/>
      <c r="E233" s="70"/>
      <c r="F233" s="71"/>
      <c r="G233" s="75"/>
      <c r="H233" s="73"/>
      <c r="I233" s="68">
        <f t="shared" si="10"/>
        <v>0</v>
      </c>
      <c r="J233" s="82"/>
      <c r="K233" s="85"/>
      <c r="L233" s="85"/>
    </row>
    <row r="234" spans="1:12" x14ac:dyDescent="0.65">
      <c r="A234" s="181" t="s">
        <v>34</v>
      </c>
      <c r="B234" s="182"/>
      <c r="C234" s="182"/>
      <c r="D234" s="183"/>
      <c r="E234" s="70"/>
      <c r="F234" s="71"/>
      <c r="G234" s="75"/>
      <c r="H234" s="73"/>
      <c r="I234" s="68">
        <f t="shared" si="10"/>
        <v>0</v>
      </c>
      <c r="J234" s="82"/>
      <c r="K234" s="85"/>
      <c r="L234" s="85"/>
    </row>
    <row r="235" spans="1:12" x14ac:dyDescent="0.65">
      <c r="A235" s="181" t="s">
        <v>34</v>
      </c>
      <c r="B235" s="182"/>
      <c r="C235" s="182"/>
      <c r="D235" s="183"/>
      <c r="E235" s="70"/>
      <c r="F235" s="71"/>
      <c r="G235" s="75"/>
      <c r="H235" s="73"/>
      <c r="I235" s="68">
        <f t="shared" si="10"/>
        <v>0</v>
      </c>
      <c r="J235" s="82"/>
      <c r="K235" s="85"/>
      <c r="L235" s="85"/>
    </row>
    <row r="236" spans="1:12" x14ac:dyDescent="0.65">
      <c r="A236" s="181" t="s">
        <v>34</v>
      </c>
      <c r="B236" s="182"/>
      <c r="C236" s="182"/>
      <c r="D236" s="183"/>
      <c r="E236" s="70"/>
      <c r="F236" s="71"/>
      <c r="G236" s="75"/>
      <c r="H236" s="73"/>
      <c r="I236" s="68">
        <f t="shared" si="10"/>
        <v>0</v>
      </c>
      <c r="J236" s="82"/>
      <c r="K236" s="85"/>
      <c r="L236" s="85"/>
    </row>
    <row r="237" spans="1:12" x14ac:dyDescent="0.65">
      <c r="A237" s="177" t="s">
        <v>34</v>
      </c>
      <c r="B237" s="177"/>
      <c r="C237" s="177"/>
      <c r="D237" s="177"/>
      <c r="E237" s="70"/>
      <c r="F237" s="71"/>
      <c r="G237" s="75"/>
      <c r="H237" s="73"/>
      <c r="I237" s="68">
        <f t="shared" si="10"/>
        <v>0</v>
      </c>
      <c r="J237" s="82"/>
      <c r="K237" s="84"/>
      <c r="L237" s="84"/>
    </row>
    <row r="238" spans="1:12" x14ac:dyDescent="0.65">
      <c r="A238" s="178" t="s">
        <v>43</v>
      </c>
      <c r="B238" s="178"/>
      <c r="C238" s="178"/>
      <c r="D238" s="178"/>
      <c r="E238" s="70"/>
      <c r="F238" s="84"/>
      <c r="G238" s="87"/>
      <c r="H238" s="87"/>
      <c r="I238" s="68">
        <f>SUM(I239:I243)</f>
        <v>0</v>
      </c>
      <c r="J238" s="82"/>
      <c r="K238" s="84"/>
      <c r="L238" s="84"/>
    </row>
    <row r="239" spans="1:12" x14ac:dyDescent="0.65">
      <c r="A239" s="174" t="s">
        <v>34</v>
      </c>
      <c r="B239" s="174"/>
      <c r="C239" s="174"/>
      <c r="D239" s="174"/>
      <c r="E239" s="70"/>
      <c r="F239" s="84"/>
      <c r="G239" s="87"/>
      <c r="H239" s="87"/>
      <c r="I239" s="68">
        <f t="shared" si="10"/>
        <v>0</v>
      </c>
      <c r="J239" s="82"/>
      <c r="K239" s="84"/>
      <c r="L239" s="84"/>
    </row>
    <row r="240" spans="1:12" x14ac:dyDescent="0.65">
      <c r="A240" s="174" t="s">
        <v>34</v>
      </c>
      <c r="B240" s="174"/>
      <c r="C240" s="174"/>
      <c r="D240" s="174"/>
      <c r="E240" s="70"/>
      <c r="F240" s="84"/>
      <c r="G240" s="87"/>
      <c r="H240" s="87"/>
      <c r="I240" s="68">
        <f t="shared" si="10"/>
        <v>0</v>
      </c>
      <c r="J240" s="82"/>
      <c r="K240" s="84"/>
      <c r="L240" s="84"/>
    </row>
    <row r="241" spans="1:12" x14ac:dyDescent="0.65">
      <c r="A241" s="174" t="s">
        <v>34</v>
      </c>
      <c r="B241" s="174"/>
      <c r="C241" s="174"/>
      <c r="D241" s="174"/>
      <c r="E241" s="70"/>
      <c r="F241" s="84"/>
      <c r="G241" s="87"/>
      <c r="H241" s="87"/>
      <c r="I241" s="68">
        <f t="shared" si="10"/>
        <v>0</v>
      </c>
      <c r="J241" s="82"/>
      <c r="K241" s="84"/>
      <c r="L241" s="84"/>
    </row>
    <row r="242" spans="1:12" x14ac:dyDescent="0.65">
      <c r="A242" s="174" t="s">
        <v>34</v>
      </c>
      <c r="B242" s="174"/>
      <c r="C242" s="174"/>
      <c r="D242" s="174"/>
      <c r="E242" s="70"/>
      <c r="F242" s="84"/>
      <c r="G242" s="87"/>
      <c r="H242" s="87"/>
      <c r="I242" s="68">
        <f t="shared" si="10"/>
        <v>0</v>
      </c>
      <c r="J242" s="82"/>
      <c r="K242" s="84"/>
      <c r="L242" s="84"/>
    </row>
    <row r="243" spans="1:12" x14ac:dyDescent="0.65">
      <c r="A243" s="174" t="s">
        <v>34</v>
      </c>
      <c r="B243" s="174"/>
      <c r="C243" s="174"/>
      <c r="D243" s="174"/>
      <c r="E243" s="70"/>
      <c r="F243" s="71"/>
      <c r="G243" s="68"/>
      <c r="H243" s="73"/>
      <c r="I243" s="68">
        <f t="shared" si="10"/>
        <v>0</v>
      </c>
      <c r="J243" s="82"/>
      <c r="K243" s="84"/>
      <c r="L243" s="84"/>
    </row>
    <row r="244" spans="1:12" x14ac:dyDescent="0.65">
      <c r="A244" s="175" t="s">
        <v>188</v>
      </c>
      <c r="B244" s="175"/>
      <c r="C244" s="175"/>
      <c r="D244" s="175"/>
      <c r="E244" s="175"/>
      <c r="F244" s="175"/>
      <c r="G244" s="175"/>
      <c r="H244" s="175"/>
      <c r="I244" s="76">
        <f>I214+I220+I226+I232+I238</f>
        <v>0</v>
      </c>
      <c r="J244" s="87">
        <f>SUM(J215:J243)</f>
        <v>0</v>
      </c>
      <c r="K244" s="85"/>
      <c r="L244" s="85"/>
    </row>
    <row r="245" spans="1:12" x14ac:dyDescent="0.65">
      <c r="A245" s="163" t="s">
        <v>70</v>
      </c>
      <c r="B245" s="163"/>
      <c r="C245" s="163"/>
      <c r="D245" s="163"/>
      <c r="E245" s="163"/>
      <c r="F245" s="163"/>
      <c r="G245" s="163"/>
      <c r="H245" s="163"/>
      <c r="I245" s="76">
        <f>I212+I244</f>
        <v>0</v>
      </c>
      <c r="J245" s="87">
        <f>J244+J212</f>
        <v>0</v>
      </c>
      <c r="K245" s="86"/>
      <c r="L245" s="86"/>
    </row>
    <row r="246" spans="1:12" ht="22.95" customHeight="1" x14ac:dyDescent="0.65">
      <c r="A246" s="165" t="s">
        <v>81</v>
      </c>
      <c r="B246" s="165"/>
      <c r="C246" s="165"/>
      <c r="D246" s="165"/>
      <c r="E246" s="165"/>
      <c r="F246" s="165"/>
      <c r="G246" s="165"/>
      <c r="H246" s="165"/>
      <c r="I246" s="165"/>
      <c r="J246" s="165"/>
      <c r="K246" s="165"/>
      <c r="L246" s="165"/>
    </row>
    <row r="247" spans="1:12" x14ac:dyDescent="0.65">
      <c r="A247" s="188" t="s">
        <v>183</v>
      </c>
      <c r="B247" s="188"/>
      <c r="C247" s="188"/>
      <c r="D247" s="188"/>
      <c r="E247" s="188"/>
      <c r="F247" s="188"/>
      <c r="G247" s="188"/>
      <c r="H247" s="188"/>
      <c r="I247" s="188"/>
      <c r="J247" s="188"/>
      <c r="K247" s="188"/>
      <c r="L247" s="188"/>
    </row>
    <row r="248" spans="1:12" x14ac:dyDescent="0.65">
      <c r="A248" s="186" t="s">
        <v>33</v>
      </c>
      <c r="B248" s="186"/>
      <c r="C248" s="186"/>
      <c r="D248" s="186"/>
      <c r="E248" s="83"/>
      <c r="F248" s="84"/>
      <c r="G248" s="87"/>
      <c r="H248" s="87"/>
      <c r="I248" s="68">
        <f>SUM(I249:I253)</f>
        <v>0</v>
      </c>
      <c r="J248" s="82"/>
      <c r="K248" s="85"/>
      <c r="L248" s="85"/>
    </row>
    <row r="249" spans="1:12" x14ac:dyDescent="0.65">
      <c r="A249" s="179" t="s">
        <v>34</v>
      </c>
      <c r="B249" s="179"/>
      <c r="C249" s="179"/>
      <c r="D249" s="179"/>
      <c r="E249" s="70"/>
      <c r="F249" s="71"/>
      <c r="G249" s="72"/>
      <c r="H249" s="73"/>
      <c r="I249" s="68">
        <f>F249*G249*H249</f>
        <v>0</v>
      </c>
      <c r="J249" s="82"/>
      <c r="K249" s="85"/>
      <c r="L249" s="85"/>
    </row>
    <row r="250" spans="1:12" x14ac:dyDescent="0.65">
      <c r="A250" s="179" t="s">
        <v>34</v>
      </c>
      <c r="B250" s="179"/>
      <c r="C250" s="179"/>
      <c r="D250" s="179"/>
      <c r="E250" s="70"/>
      <c r="F250" s="71"/>
      <c r="G250" s="72"/>
      <c r="H250" s="73"/>
      <c r="I250" s="68">
        <f t="shared" ref="I250:I253" si="11">F250*G250*H250</f>
        <v>0</v>
      </c>
      <c r="J250" s="82"/>
      <c r="K250" s="85"/>
      <c r="L250" s="85"/>
    </row>
    <row r="251" spans="1:12" x14ac:dyDescent="0.65">
      <c r="A251" s="179" t="s">
        <v>34</v>
      </c>
      <c r="B251" s="179"/>
      <c r="C251" s="179"/>
      <c r="D251" s="179"/>
      <c r="E251" s="70"/>
      <c r="F251" s="71"/>
      <c r="G251" s="72"/>
      <c r="H251" s="73"/>
      <c r="I251" s="68">
        <f t="shared" si="11"/>
        <v>0</v>
      </c>
      <c r="J251" s="82"/>
      <c r="K251" s="85"/>
      <c r="L251" s="85"/>
    </row>
    <row r="252" spans="1:12" x14ac:dyDescent="0.65">
      <c r="A252" s="179" t="s">
        <v>34</v>
      </c>
      <c r="B252" s="179"/>
      <c r="C252" s="179"/>
      <c r="D252" s="179"/>
      <c r="E252" s="70"/>
      <c r="F252" s="71"/>
      <c r="G252" s="72"/>
      <c r="H252" s="73"/>
      <c r="I252" s="68">
        <f t="shared" si="11"/>
        <v>0</v>
      </c>
      <c r="J252" s="82"/>
      <c r="K252" s="85"/>
      <c r="L252" s="85"/>
    </row>
    <row r="253" spans="1:12" x14ac:dyDescent="0.65">
      <c r="A253" s="179" t="s">
        <v>34</v>
      </c>
      <c r="B253" s="179"/>
      <c r="C253" s="179"/>
      <c r="D253" s="179"/>
      <c r="E253" s="70"/>
      <c r="F253" s="71"/>
      <c r="G253" s="68"/>
      <c r="H253" s="73"/>
      <c r="I253" s="68">
        <f t="shared" si="11"/>
        <v>0</v>
      </c>
      <c r="J253" s="82"/>
      <c r="K253" s="85"/>
      <c r="L253" s="85"/>
    </row>
    <row r="254" spans="1:12" x14ac:dyDescent="0.65">
      <c r="A254" s="180" t="s">
        <v>35</v>
      </c>
      <c r="B254" s="180"/>
      <c r="C254" s="180"/>
      <c r="D254" s="180"/>
      <c r="E254" s="83"/>
      <c r="F254" s="84"/>
      <c r="G254" s="87"/>
      <c r="H254" s="87"/>
      <c r="I254" s="68">
        <f>SUM(I255:I259)</f>
        <v>0</v>
      </c>
      <c r="J254" s="82"/>
      <c r="K254" s="85"/>
      <c r="L254" s="85"/>
    </row>
    <row r="255" spans="1:12" x14ac:dyDescent="0.65">
      <c r="A255" s="179" t="s">
        <v>34</v>
      </c>
      <c r="B255" s="179"/>
      <c r="C255" s="179"/>
      <c r="D255" s="179"/>
      <c r="E255" s="83"/>
      <c r="F255" s="84"/>
      <c r="G255" s="87"/>
      <c r="H255" s="87"/>
      <c r="I255" s="68">
        <f t="shared" ref="I255:I277" si="12">F255*G255*H255</f>
        <v>0</v>
      </c>
      <c r="J255" s="82"/>
      <c r="K255" s="85"/>
      <c r="L255" s="85"/>
    </row>
    <row r="256" spans="1:12" x14ac:dyDescent="0.65">
      <c r="A256" s="179" t="s">
        <v>34</v>
      </c>
      <c r="B256" s="179"/>
      <c r="C256" s="179"/>
      <c r="D256" s="179"/>
      <c r="E256" s="83"/>
      <c r="F256" s="84"/>
      <c r="G256" s="87"/>
      <c r="H256" s="87"/>
      <c r="I256" s="68">
        <f t="shared" si="12"/>
        <v>0</v>
      </c>
      <c r="J256" s="82"/>
      <c r="K256" s="85"/>
      <c r="L256" s="85"/>
    </row>
    <row r="257" spans="1:12" x14ac:dyDescent="0.65">
      <c r="A257" s="179" t="s">
        <v>34</v>
      </c>
      <c r="B257" s="179"/>
      <c r="C257" s="179"/>
      <c r="D257" s="179"/>
      <c r="E257" s="83"/>
      <c r="F257" s="84"/>
      <c r="G257" s="87"/>
      <c r="H257" s="87"/>
      <c r="I257" s="68">
        <f t="shared" si="12"/>
        <v>0</v>
      </c>
      <c r="J257" s="82"/>
      <c r="K257" s="85"/>
      <c r="L257" s="85"/>
    </row>
    <row r="258" spans="1:12" x14ac:dyDescent="0.65">
      <c r="A258" s="179" t="s">
        <v>34</v>
      </c>
      <c r="B258" s="179"/>
      <c r="C258" s="179"/>
      <c r="D258" s="179"/>
      <c r="E258" s="83"/>
      <c r="F258" s="84"/>
      <c r="G258" s="87"/>
      <c r="H258" s="87"/>
      <c r="I258" s="68">
        <f t="shared" si="12"/>
        <v>0</v>
      </c>
      <c r="J258" s="82"/>
      <c r="K258" s="85"/>
      <c r="L258" s="85"/>
    </row>
    <row r="259" spans="1:12" x14ac:dyDescent="0.65">
      <c r="A259" s="184" t="s">
        <v>34</v>
      </c>
      <c r="B259" s="184"/>
      <c r="C259" s="184"/>
      <c r="D259" s="184"/>
      <c r="E259" s="83"/>
      <c r="F259" s="71"/>
      <c r="G259" s="75"/>
      <c r="H259" s="73"/>
      <c r="I259" s="68">
        <f t="shared" si="12"/>
        <v>0</v>
      </c>
      <c r="J259" s="82"/>
      <c r="K259" s="85"/>
      <c r="L259" s="85"/>
    </row>
    <row r="260" spans="1:12" x14ac:dyDescent="0.65">
      <c r="A260" s="185" t="s">
        <v>36</v>
      </c>
      <c r="B260" s="185"/>
      <c r="C260" s="185"/>
      <c r="D260" s="185"/>
      <c r="E260" s="83"/>
      <c r="F260" s="71"/>
      <c r="G260" s="75"/>
      <c r="H260" s="73"/>
      <c r="I260" s="68">
        <f>SUM(I261:I265)</f>
        <v>0</v>
      </c>
      <c r="J260" s="82"/>
      <c r="K260" s="85"/>
      <c r="L260" s="85"/>
    </row>
    <row r="261" spans="1:12" x14ac:dyDescent="0.65">
      <c r="A261" s="179" t="s">
        <v>34</v>
      </c>
      <c r="B261" s="179"/>
      <c r="C261" s="179"/>
      <c r="D261" s="179"/>
      <c r="E261" s="83"/>
      <c r="F261" s="71"/>
      <c r="G261" s="75"/>
      <c r="H261" s="73"/>
      <c r="I261" s="68">
        <f t="shared" si="12"/>
        <v>0</v>
      </c>
      <c r="J261" s="82"/>
      <c r="K261" s="85"/>
      <c r="L261" s="85"/>
    </row>
    <row r="262" spans="1:12" x14ac:dyDescent="0.65">
      <c r="A262" s="179" t="s">
        <v>34</v>
      </c>
      <c r="B262" s="179"/>
      <c r="C262" s="179"/>
      <c r="D262" s="179"/>
      <c r="E262" s="83"/>
      <c r="F262" s="71"/>
      <c r="G262" s="75"/>
      <c r="H262" s="73"/>
      <c r="I262" s="68">
        <f t="shared" si="12"/>
        <v>0</v>
      </c>
      <c r="J262" s="82"/>
      <c r="K262" s="85"/>
      <c r="L262" s="85"/>
    </row>
    <row r="263" spans="1:12" x14ac:dyDescent="0.65">
      <c r="A263" s="179" t="s">
        <v>34</v>
      </c>
      <c r="B263" s="179"/>
      <c r="C263" s="179"/>
      <c r="D263" s="179"/>
      <c r="E263" s="83"/>
      <c r="F263" s="71"/>
      <c r="G263" s="75"/>
      <c r="H263" s="73"/>
      <c r="I263" s="68">
        <f t="shared" si="12"/>
        <v>0</v>
      </c>
      <c r="J263" s="82"/>
      <c r="K263" s="85"/>
      <c r="L263" s="85"/>
    </row>
    <row r="264" spans="1:12" x14ac:dyDescent="0.65">
      <c r="A264" s="179" t="s">
        <v>34</v>
      </c>
      <c r="B264" s="179"/>
      <c r="C264" s="179"/>
      <c r="D264" s="179"/>
      <c r="E264" s="83"/>
      <c r="F264" s="71"/>
      <c r="G264" s="75"/>
      <c r="H264" s="73"/>
      <c r="I264" s="68">
        <f t="shared" si="12"/>
        <v>0</v>
      </c>
      <c r="J264" s="82"/>
      <c r="K264" s="85"/>
      <c r="L264" s="85"/>
    </row>
    <row r="265" spans="1:12" x14ac:dyDescent="0.65">
      <c r="A265" s="179" t="s">
        <v>34</v>
      </c>
      <c r="B265" s="179"/>
      <c r="C265" s="179"/>
      <c r="D265" s="179"/>
      <c r="E265" s="83"/>
      <c r="F265" s="71"/>
      <c r="G265" s="75"/>
      <c r="H265" s="73"/>
      <c r="I265" s="68">
        <f t="shared" si="12"/>
        <v>0</v>
      </c>
      <c r="J265" s="82"/>
      <c r="K265" s="85"/>
      <c r="L265" s="85"/>
    </row>
    <row r="266" spans="1:12" x14ac:dyDescent="0.65">
      <c r="A266" s="180" t="s">
        <v>37</v>
      </c>
      <c r="B266" s="180"/>
      <c r="C266" s="180"/>
      <c r="D266" s="180"/>
      <c r="E266" s="83"/>
      <c r="F266" s="71"/>
      <c r="G266" s="75"/>
      <c r="H266" s="73"/>
      <c r="I266" s="68">
        <f>SUM(I267:I271)</f>
        <v>0</v>
      </c>
      <c r="J266" s="82"/>
      <c r="K266" s="85"/>
      <c r="L266" s="85"/>
    </row>
    <row r="267" spans="1:12" x14ac:dyDescent="0.65">
      <c r="A267" s="181" t="s">
        <v>34</v>
      </c>
      <c r="B267" s="182"/>
      <c r="C267" s="182"/>
      <c r="D267" s="183"/>
      <c r="E267" s="83"/>
      <c r="F267" s="71"/>
      <c r="G267" s="75"/>
      <c r="H267" s="74"/>
      <c r="I267" s="68">
        <f t="shared" si="12"/>
        <v>0</v>
      </c>
      <c r="J267" s="82"/>
      <c r="K267" s="85"/>
      <c r="L267" s="85"/>
    </row>
    <row r="268" spans="1:12" x14ac:dyDescent="0.65">
      <c r="A268" s="181" t="s">
        <v>34</v>
      </c>
      <c r="B268" s="182"/>
      <c r="C268" s="182"/>
      <c r="D268" s="183"/>
      <c r="E268" s="83"/>
      <c r="F268" s="71"/>
      <c r="G268" s="75"/>
      <c r="H268" s="74"/>
      <c r="I268" s="68">
        <f t="shared" si="12"/>
        <v>0</v>
      </c>
      <c r="J268" s="82"/>
      <c r="K268" s="85"/>
      <c r="L268" s="85"/>
    </row>
    <row r="269" spans="1:12" x14ac:dyDescent="0.65">
      <c r="A269" s="181" t="s">
        <v>34</v>
      </c>
      <c r="B269" s="182"/>
      <c r="C269" s="182"/>
      <c r="D269" s="183"/>
      <c r="E269" s="83"/>
      <c r="F269" s="71"/>
      <c r="G269" s="75"/>
      <c r="H269" s="74"/>
      <c r="I269" s="68">
        <f t="shared" si="12"/>
        <v>0</v>
      </c>
      <c r="J269" s="82"/>
      <c r="K269" s="85"/>
      <c r="L269" s="85"/>
    </row>
    <row r="270" spans="1:12" x14ac:dyDescent="0.65">
      <c r="A270" s="181" t="s">
        <v>34</v>
      </c>
      <c r="B270" s="182"/>
      <c r="C270" s="182"/>
      <c r="D270" s="183"/>
      <c r="E270" s="83"/>
      <c r="F270" s="71"/>
      <c r="G270" s="75"/>
      <c r="H270" s="74"/>
      <c r="I270" s="68">
        <f t="shared" si="12"/>
        <v>0</v>
      </c>
      <c r="J270" s="82"/>
      <c r="K270" s="85"/>
      <c r="L270" s="85"/>
    </row>
    <row r="271" spans="1:12" x14ac:dyDescent="0.65">
      <c r="A271" s="177" t="s">
        <v>34</v>
      </c>
      <c r="B271" s="177"/>
      <c r="C271" s="177"/>
      <c r="D271" s="177"/>
      <c r="E271" s="83"/>
      <c r="F271" s="85"/>
      <c r="G271" s="68"/>
      <c r="H271" s="68"/>
      <c r="I271" s="68">
        <f t="shared" si="12"/>
        <v>0</v>
      </c>
      <c r="J271" s="82"/>
      <c r="K271" s="84"/>
      <c r="L271" s="84"/>
    </row>
    <row r="272" spans="1:12" x14ac:dyDescent="0.65">
      <c r="A272" s="178" t="s">
        <v>38</v>
      </c>
      <c r="B272" s="178"/>
      <c r="C272" s="178"/>
      <c r="D272" s="178"/>
      <c r="E272" s="83"/>
      <c r="F272" s="85"/>
      <c r="G272" s="68"/>
      <c r="H272" s="68"/>
      <c r="I272" s="68">
        <f>SUM(I273:I277)</f>
        <v>0</v>
      </c>
      <c r="J272" s="82"/>
      <c r="K272" s="84"/>
      <c r="L272" s="84"/>
    </row>
    <row r="273" spans="1:12" x14ac:dyDescent="0.65">
      <c r="A273" s="174" t="s">
        <v>34</v>
      </c>
      <c r="B273" s="174"/>
      <c r="C273" s="174"/>
      <c r="D273" s="174"/>
      <c r="E273" s="70"/>
      <c r="F273" s="85"/>
      <c r="G273" s="68"/>
      <c r="H273" s="68"/>
      <c r="I273" s="68">
        <f t="shared" si="12"/>
        <v>0</v>
      </c>
      <c r="J273" s="82"/>
      <c r="K273" s="84"/>
      <c r="L273" s="84"/>
    </row>
    <row r="274" spans="1:12" x14ac:dyDescent="0.65">
      <c r="A274" s="174" t="s">
        <v>34</v>
      </c>
      <c r="B274" s="174"/>
      <c r="C274" s="174"/>
      <c r="D274" s="174"/>
      <c r="E274" s="70"/>
      <c r="F274" s="85"/>
      <c r="G274" s="68"/>
      <c r="H274" s="68"/>
      <c r="I274" s="68">
        <f t="shared" si="12"/>
        <v>0</v>
      </c>
      <c r="J274" s="82"/>
      <c r="K274" s="84"/>
      <c r="L274" s="84"/>
    </row>
    <row r="275" spans="1:12" x14ac:dyDescent="0.65">
      <c r="A275" s="174" t="s">
        <v>34</v>
      </c>
      <c r="B275" s="174"/>
      <c r="C275" s="174"/>
      <c r="D275" s="174"/>
      <c r="E275" s="70"/>
      <c r="F275" s="85"/>
      <c r="G275" s="68"/>
      <c r="H275" s="68"/>
      <c r="I275" s="68">
        <f t="shared" si="12"/>
        <v>0</v>
      </c>
      <c r="J275" s="82"/>
      <c r="K275" s="84"/>
      <c r="L275" s="84"/>
    </row>
    <row r="276" spans="1:12" x14ac:dyDescent="0.65">
      <c r="A276" s="174" t="s">
        <v>34</v>
      </c>
      <c r="B276" s="174"/>
      <c r="C276" s="174"/>
      <c r="D276" s="174"/>
      <c r="E276" s="70"/>
      <c r="F276" s="85"/>
      <c r="G276" s="68"/>
      <c r="H276" s="68"/>
      <c r="I276" s="68">
        <f t="shared" si="12"/>
        <v>0</v>
      </c>
      <c r="J276" s="82"/>
      <c r="K276" s="84"/>
      <c r="L276" s="84"/>
    </row>
    <row r="277" spans="1:12" x14ac:dyDescent="0.65">
      <c r="A277" s="174" t="s">
        <v>34</v>
      </c>
      <c r="B277" s="174"/>
      <c r="C277" s="174"/>
      <c r="D277" s="174"/>
      <c r="E277" s="70"/>
      <c r="F277" s="85"/>
      <c r="G277" s="68"/>
      <c r="H277" s="68"/>
      <c r="I277" s="68">
        <f t="shared" si="12"/>
        <v>0</v>
      </c>
      <c r="J277" s="82"/>
      <c r="K277" s="84"/>
      <c r="L277" s="84"/>
    </row>
    <row r="278" spans="1:12" x14ac:dyDescent="0.65">
      <c r="A278" s="175" t="s">
        <v>187</v>
      </c>
      <c r="B278" s="175"/>
      <c r="C278" s="175"/>
      <c r="D278" s="175"/>
      <c r="E278" s="175"/>
      <c r="F278" s="175"/>
      <c r="G278" s="175"/>
      <c r="H278" s="175"/>
      <c r="I278" s="76">
        <f>I248+I254+I260+I266+I272</f>
        <v>0</v>
      </c>
      <c r="J278" s="87">
        <f>SUM(J249:J277)</f>
        <v>0</v>
      </c>
      <c r="K278" s="85"/>
      <c r="L278" s="85"/>
    </row>
    <row r="279" spans="1:12" s="54" customFormat="1" x14ac:dyDescent="0.65">
      <c r="A279" s="165" t="s">
        <v>184</v>
      </c>
      <c r="B279" s="165"/>
      <c r="C279" s="165"/>
      <c r="D279" s="165"/>
      <c r="E279" s="165"/>
      <c r="F279" s="165"/>
      <c r="G279" s="165"/>
      <c r="H279" s="165"/>
      <c r="I279" s="165"/>
      <c r="J279" s="165"/>
      <c r="K279" s="165"/>
      <c r="L279" s="165"/>
    </row>
    <row r="280" spans="1:12" x14ac:dyDescent="0.65">
      <c r="A280" s="186" t="s">
        <v>39</v>
      </c>
      <c r="B280" s="186"/>
      <c r="C280" s="186"/>
      <c r="D280" s="186"/>
      <c r="E280" s="65"/>
      <c r="F280" s="79"/>
      <c r="G280" s="88"/>
      <c r="H280" s="88"/>
      <c r="I280" s="68">
        <f>SUM(I281:I285)</f>
        <v>0</v>
      </c>
      <c r="J280" s="67"/>
      <c r="K280" s="69"/>
      <c r="L280" s="69"/>
    </row>
    <row r="281" spans="1:12" x14ac:dyDescent="0.65">
      <c r="A281" s="179" t="s">
        <v>34</v>
      </c>
      <c r="B281" s="179"/>
      <c r="C281" s="179"/>
      <c r="D281" s="179"/>
      <c r="E281" s="65"/>
      <c r="F281" s="71"/>
      <c r="G281" s="72"/>
      <c r="H281" s="73"/>
      <c r="I281" s="68">
        <f>F281*G281*H281</f>
        <v>0</v>
      </c>
      <c r="J281" s="67"/>
      <c r="K281" s="69"/>
      <c r="L281" s="69"/>
    </row>
    <row r="282" spans="1:12" x14ac:dyDescent="0.65">
      <c r="A282" s="179" t="s">
        <v>34</v>
      </c>
      <c r="B282" s="179"/>
      <c r="C282" s="179"/>
      <c r="D282" s="179"/>
      <c r="E282" s="65"/>
      <c r="F282" s="71"/>
      <c r="G282" s="72"/>
      <c r="H282" s="73"/>
      <c r="I282" s="68">
        <f t="shared" ref="I282:I285" si="13">F282*G282*H282</f>
        <v>0</v>
      </c>
      <c r="J282" s="67"/>
      <c r="K282" s="69"/>
      <c r="L282" s="69"/>
    </row>
    <row r="283" spans="1:12" x14ac:dyDescent="0.65">
      <c r="A283" s="179" t="s">
        <v>34</v>
      </c>
      <c r="B283" s="179"/>
      <c r="C283" s="179"/>
      <c r="D283" s="179"/>
      <c r="E283" s="65"/>
      <c r="F283" s="71"/>
      <c r="G283" s="72"/>
      <c r="H283" s="73"/>
      <c r="I283" s="68">
        <f t="shared" si="13"/>
        <v>0</v>
      </c>
      <c r="J283" s="67"/>
      <c r="K283" s="69"/>
      <c r="L283" s="69"/>
    </row>
    <row r="284" spans="1:12" x14ac:dyDescent="0.65">
      <c r="A284" s="179" t="s">
        <v>34</v>
      </c>
      <c r="B284" s="179"/>
      <c r="C284" s="179"/>
      <c r="D284" s="179"/>
      <c r="E284" s="65"/>
      <c r="F284" s="71"/>
      <c r="G284" s="72"/>
      <c r="H284" s="73"/>
      <c r="I284" s="68">
        <f t="shared" si="13"/>
        <v>0</v>
      </c>
      <c r="J284" s="67"/>
      <c r="K284" s="69"/>
      <c r="L284" s="69"/>
    </row>
    <row r="285" spans="1:12" x14ac:dyDescent="0.65">
      <c r="A285" s="179" t="s">
        <v>34</v>
      </c>
      <c r="B285" s="179"/>
      <c r="C285" s="179"/>
      <c r="D285" s="179"/>
      <c r="E285" s="65"/>
      <c r="F285" s="79"/>
      <c r="G285" s="88"/>
      <c r="H285" s="88"/>
      <c r="I285" s="68">
        <f t="shared" si="13"/>
        <v>0</v>
      </c>
      <c r="J285" s="67"/>
      <c r="K285" s="69"/>
      <c r="L285" s="69"/>
    </row>
    <row r="286" spans="1:12" x14ac:dyDescent="0.65">
      <c r="A286" s="180" t="s">
        <v>40</v>
      </c>
      <c r="B286" s="180"/>
      <c r="C286" s="180"/>
      <c r="D286" s="180"/>
      <c r="E286" s="65"/>
      <c r="F286" s="79"/>
      <c r="G286" s="88"/>
      <c r="H286" s="88"/>
      <c r="I286" s="68">
        <f>SUM(I287:I291)</f>
        <v>0</v>
      </c>
      <c r="J286" s="67"/>
      <c r="K286" s="69"/>
      <c r="L286" s="69"/>
    </row>
    <row r="287" spans="1:12" x14ac:dyDescent="0.65">
      <c r="A287" s="179" t="s">
        <v>34</v>
      </c>
      <c r="B287" s="179"/>
      <c r="C287" s="179"/>
      <c r="D287" s="179"/>
      <c r="E287" s="65"/>
      <c r="F287" s="79"/>
      <c r="G287" s="88"/>
      <c r="H287" s="88"/>
      <c r="I287" s="68">
        <f t="shared" ref="I287:I309" si="14">F287*G287*H287</f>
        <v>0</v>
      </c>
      <c r="J287" s="67"/>
      <c r="K287" s="69"/>
      <c r="L287" s="69"/>
    </row>
    <row r="288" spans="1:12" x14ac:dyDescent="0.65">
      <c r="A288" s="179" t="s">
        <v>34</v>
      </c>
      <c r="B288" s="179"/>
      <c r="C288" s="179"/>
      <c r="D288" s="179"/>
      <c r="E288" s="65"/>
      <c r="F288" s="79"/>
      <c r="G288" s="88"/>
      <c r="H288" s="88"/>
      <c r="I288" s="68">
        <f t="shared" si="14"/>
        <v>0</v>
      </c>
      <c r="J288" s="67"/>
      <c r="K288" s="69"/>
      <c r="L288" s="69"/>
    </row>
    <row r="289" spans="1:12" x14ac:dyDescent="0.65">
      <c r="A289" s="179" t="s">
        <v>34</v>
      </c>
      <c r="B289" s="179"/>
      <c r="C289" s="179"/>
      <c r="D289" s="179"/>
      <c r="E289" s="65"/>
      <c r="F289" s="79"/>
      <c r="G289" s="88"/>
      <c r="H289" s="88"/>
      <c r="I289" s="68">
        <f t="shared" si="14"/>
        <v>0</v>
      </c>
      <c r="J289" s="67"/>
      <c r="K289" s="69"/>
      <c r="L289" s="69"/>
    </row>
    <row r="290" spans="1:12" x14ac:dyDescent="0.65">
      <c r="A290" s="179" t="s">
        <v>34</v>
      </c>
      <c r="B290" s="179"/>
      <c r="C290" s="179"/>
      <c r="D290" s="179"/>
      <c r="E290" s="65"/>
      <c r="F290" s="79"/>
      <c r="G290" s="88"/>
      <c r="H290" s="88"/>
      <c r="I290" s="68">
        <f t="shared" si="14"/>
        <v>0</v>
      </c>
      <c r="J290" s="67"/>
      <c r="K290" s="69"/>
      <c r="L290" s="69"/>
    </row>
    <row r="291" spans="1:12" x14ac:dyDescent="0.65">
      <c r="A291" s="184" t="s">
        <v>34</v>
      </c>
      <c r="B291" s="184"/>
      <c r="C291" s="184"/>
      <c r="D291" s="184"/>
      <c r="E291" s="65"/>
      <c r="F291" s="79"/>
      <c r="G291" s="88"/>
      <c r="H291" s="88"/>
      <c r="I291" s="68">
        <f t="shared" si="14"/>
        <v>0</v>
      </c>
      <c r="J291" s="67"/>
      <c r="K291" s="69"/>
      <c r="L291" s="69"/>
    </row>
    <row r="292" spans="1:12" x14ac:dyDescent="0.65">
      <c r="A292" s="185" t="s">
        <v>41</v>
      </c>
      <c r="B292" s="185"/>
      <c r="C292" s="185"/>
      <c r="D292" s="185"/>
      <c r="E292" s="65"/>
      <c r="F292" s="79"/>
      <c r="G292" s="88"/>
      <c r="H292" s="88"/>
      <c r="I292" s="68">
        <f>SUM(I293:I297)</f>
        <v>0</v>
      </c>
      <c r="J292" s="67"/>
      <c r="K292" s="69"/>
      <c r="L292" s="69"/>
    </row>
    <row r="293" spans="1:12" x14ac:dyDescent="0.65">
      <c r="A293" s="179" t="s">
        <v>34</v>
      </c>
      <c r="B293" s="179"/>
      <c r="C293" s="179"/>
      <c r="D293" s="179"/>
      <c r="E293" s="83"/>
      <c r="F293" s="85"/>
      <c r="G293" s="75"/>
      <c r="H293" s="82"/>
      <c r="I293" s="68">
        <f t="shared" si="14"/>
        <v>0</v>
      </c>
      <c r="J293" s="67"/>
      <c r="K293" s="69"/>
      <c r="L293" s="69"/>
    </row>
    <row r="294" spans="1:12" x14ac:dyDescent="0.65">
      <c r="A294" s="179" t="s">
        <v>34</v>
      </c>
      <c r="B294" s="179"/>
      <c r="C294" s="179"/>
      <c r="D294" s="179"/>
      <c r="E294" s="83"/>
      <c r="F294" s="85"/>
      <c r="G294" s="75"/>
      <c r="H294" s="82"/>
      <c r="I294" s="68">
        <f t="shared" si="14"/>
        <v>0</v>
      </c>
      <c r="J294" s="67"/>
      <c r="K294" s="69"/>
      <c r="L294" s="69"/>
    </row>
    <row r="295" spans="1:12" x14ac:dyDescent="0.65">
      <c r="A295" s="179" t="s">
        <v>34</v>
      </c>
      <c r="B295" s="179"/>
      <c r="C295" s="179"/>
      <c r="D295" s="179"/>
      <c r="E295" s="83"/>
      <c r="F295" s="85"/>
      <c r="G295" s="75"/>
      <c r="H295" s="82"/>
      <c r="I295" s="68">
        <f t="shared" si="14"/>
        <v>0</v>
      </c>
      <c r="J295" s="67"/>
      <c r="K295" s="69"/>
      <c r="L295" s="69"/>
    </row>
    <row r="296" spans="1:12" x14ac:dyDescent="0.65">
      <c r="A296" s="179" t="s">
        <v>34</v>
      </c>
      <c r="B296" s="179"/>
      <c r="C296" s="179"/>
      <c r="D296" s="179"/>
      <c r="E296" s="83"/>
      <c r="F296" s="85"/>
      <c r="G296" s="75"/>
      <c r="H296" s="82"/>
      <c r="I296" s="68">
        <f t="shared" si="14"/>
        <v>0</v>
      </c>
      <c r="J296" s="67"/>
      <c r="K296" s="69"/>
      <c r="L296" s="69"/>
    </row>
    <row r="297" spans="1:12" x14ac:dyDescent="0.65">
      <c r="A297" s="179" t="s">
        <v>34</v>
      </c>
      <c r="B297" s="179"/>
      <c r="C297" s="179"/>
      <c r="D297" s="179"/>
      <c r="E297" s="83"/>
      <c r="F297" s="85"/>
      <c r="G297" s="75"/>
      <c r="H297" s="82"/>
      <c r="I297" s="68">
        <f t="shared" si="14"/>
        <v>0</v>
      </c>
      <c r="J297" s="67"/>
      <c r="K297" s="69"/>
      <c r="L297" s="69"/>
    </row>
    <row r="298" spans="1:12" ht="24.6" customHeight="1" x14ac:dyDescent="0.65">
      <c r="A298" s="180" t="s">
        <v>42</v>
      </c>
      <c r="B298" s="180"/>
      <c r="C298" s="180"/>
      <c r="D298" s="180"/>
      <c r="E298" s="70"/>
      <c r="F298" s="85"/>
      <c r="G298" s="75"/>
      <c r="H298" s="82"/>
      <c r="I298" s="68">
        <f>SUM(I299:I303)</f>
        <v>0</v>
      </c>
      <c r="J298" s="67"/>
      <c r="K298" s="69"/>
      <c r="L298" s="69"/>
    </row>
    <row r="299" spans="1:12" x14ac:dyDescent="0.65">
      <c r="A299" s="181" t="s">
        <v>34</v>
      </c>
      <c r="B299" s="182"/>
      <c r="C299" s="182"/>
      <c r="D299" s="183"/>
      <c r="E299" s="70"/>
      <c r="F299" s="85"/>
      <c r="G299" s="75"/>
      <c r="H299" s="82"/>
      <c r="I299" s="68">
        <f t="shared" si="14"/>
        <v>0</v>
      </c>
      <c r="J299" s="67"/>
      <c r="K299" s="69"/>
      <c r="L299" s="69"/>
    </row>
    <row r="300" spans="1:12" x14ac:dyDescent="0.65">
      <c r="A300" s="181" t="s">
        <v>34</v>
      </c>
      <c r="B300" s="182"/>
      <c r="C300" s="182"/>
      <c r="D300" s="183"/>
      <c r="E300" s="70"/>
      <c r="F300" s="85"/>
      <c r="G300" s="75"/>
      <c r="H300" s="82"/>
      <c r="I300" s="68">
        <f t="shared" si="14"/>
        <v>0</v>
      </c>
      <c r="J300" s="67"/>
      <c r="K300" s="69"/>
      <c r="L300" s="69"/>
    </row>
    <row r="301" spans="1:12" x14ac:dyDescent="0.65">
      <c r="A301" s="181" t="s">
        <v>34</v>
      </c>
      <c r="B301" s="182"/>
      <c r="C301" s="182"/>
      <c r="D301" s="183"/>
      <c r="E301" s="70"/>
      <c r="F301" s="85"/>
      <c r="G301" s="75"/>
      <c r="H301" s="82"/>
      <c r="I301" s="68">
        <f t="shared" si="14"/>
        <v>0</v>
      </c>
      <c r="J301" s="67"/>
      <c r="K301" s="69"/>
      <c r="L301" s="69"/>
    </row>
    <row r="302" spans="1:12" x14ac:dyDescent="0.65">
      <c r="A302" s="181" t="s">
        <v>34</v>
      </c>
      <c r="B302" s="182"/>
      <c r="C302" s="182"/>
      <c r="D302" s="183"/>
      <c r="E302" s="70"/>
      <c r="F302" s="85"/>
      <c r="G302" s="75"/>
      <c r="H302" s="82"/>
      <c r="I302" s="68">
        <f t="shared" si="14"/>
        <v>0</v>
      </c>
      <c r="J302" s="67"/>
      <c r="K302" s="69"/>
      <c r="L302" s="69"/>
    </row>
    <row r="303" spans="1:12" x14ac:dyDescent="0.65">
      <c r="A303" s="177" t="s">
        <v>34</v>
      </c>
      <c r="B303" s="177"/>
      <c r="C303" s="177"/>
      <c r="D303" s="177"/>
      <c r="E303" s="70"/>
      <c r="F303" s="85"/>
      <c r="G303" s="75"/>
      <c r="H303" s="82"/>
      <c r="I303" s="68">
        <f t="shared" si="14"/>
        <v>0</v>
      </c>
      <c r="J303" s="67"/>
      <c r="K303" s="69"/>
      <c r="L303" s="69"/>
    </row>
    <row r="304" spans="1:12" x14ac:dyDescent="0.65">
      <c r="A304" s="178" t="s">
        <v>43</v>
      </c>
      <c r="B304" s="178"/>
      <c r="C304" s="178"/>
      <c r="D304" s="178"/>
      <c r="E304" s="83"/>
      <c r="F304" s="84"/>
      <c r="G304" s="87"/>
      <c r="H304" s="87"/>
      <c r="I304" s="68">
        <f>SUM(I305:I309)</f>
        <v>0</v>
      </c>
      <c r="J304" s="67"/>
      <c r="K304" s="69"/>
      <c r="L304" s="69"/>
    </row>
    <row r="305" spans="1:12" x14ac:dyDescent="0.65">
      <c r="A305" s="174" t="s">
        <v>34</v>
      </c>
      <c r="B305" s="174"/>
      <c r="C305" s="174"/>
      <c r="D305" s="174"/>
      <c r="E305" s="83"/>
      <c r="F305" s="84"/>
      <c r="G305" s="87"/>
      <c r="H305" s="87"/>
      <c r="I305" s="68">
        <f t="shared" si="14"/>
        <v>0</v>
      </c>
      <c r="J305" s="67"/>
      <c r="K305" s="69"/>
      <c r="L305" s="69"/>
    </row>
    <row r="306" spans="1:12" x14ac:dyDescent="0.65">
      <c r="A306" s="174" t="s">
        <v>34</v>
      </c>
      <c r="B306" s="174"/>
      <c r="C306" s="174"/>
      <c r="D306" s="174"/>
      <c r="E306" s="83"/>
      <c r="F306" s="84"/>
      <c r="G306" s="87"/>
      <c r="H306" s="87"/>
      <c r="I306" s="68">
        <f t="shared" si="14"/>
        <v>0</v>
      </c>
      <c r="J306" s="67"/>
      <c r="K306" s="69"/>
      <c r="L306" s="69"/>
    </row>
    <row r="307" spans="1:12" x14ac:dyDescent="0.65">
      <c r="A307" s="174" t="s">
        <v>34</v>
      </c>
      <c r="B307" s="174"/>
      <c r="C307" s="174"/>
      <c r="D307" s="174"/>
      <c r="E307" s="83"/>
      <c r="F307" s="84"/>
      <c r="G307" s="87"/>
      <c r="H307" s="87"/>
      <c r="I307" s="68">
        <f t="shared" si="14"/>
        <v>0</v>
      </c>
      <c r="J307" s="67"/>
      <c r="K307" s="69"/>
      <c r="L307" s="69"/>
    </row>
    <row r="308" spans="1:12" x14ac:dyDescent="0.65">
      <c r="A308" s="174" t="s">
        <v>34</v>
      </c>
      <c r="B308" s="174"/>
      <c r="C308" s="174"/>
      <c r="D308" s="174"/>
      <c r="E308" s="83"/>
      <c r="F308" s="84"/>
      <c r="G308" s="87"/>
      <c r="H308" s="87"/>
      <c r="I308" s="68">
        <f t="shared" si="14"/>
        <v>0</v>
      </c>
      <c r="J308" s="67"/>
      <c r="K308" s="69"/>
      <c r="L308" s="69"/>
    </row>
    <row r="309" spans="1:12" x14ac:dyDescent="0.65">
      <c r="A309" s="174" t="s">
        <v>34</v>
      </c>
      <c r="B309" s="174"/>
      <c r="C309" s="174"/>
      <c r="D309" s="174"/>
      <c r="E309" s="83"/>
      <c r="F309" s="70"/>
      <c r="G309" s="87"/>
      <c r="H309" s="87"/>
      <c r="I309" s="68">
        <f t="shared" si="14"/>
        <v>0</v>
      </c>
      <c r="J309" s="67"/>
      <c r="K309" s="69"/>
      <c r="L309" s="69"/>
    </row>
    <row r="310" spans="1:12" x14ac:dyDescent="0.65">
      <c r="A310" s="187" t="s">
        <v>188</v>
      </c>
      <c r="B310" s="187"/>
      <c r="C310" s="187"/>
      <c r="D310" s="187"/>
      <c r="E310" s="187"/>
      <c r="F310" s="187"/>
      <c r="G310" s="187"/>
      <c r="H310" s="187"/>
      <c r="I310" s="76">
        <f>I280+I286+I292+I298+I304</f>
        <v>0</v>
      </c>
      <c r="J310" s="77">
        <f>SUM(J281:J309)</f>
        <v>0</v>
      </c>
      <c r="K310" s="69"/>
      <c r="L310" s="69"/>
    </row>
    <row r="311" spans="1:12" x14ac:dyDescent="0.65">
      <c r="A311" s="158" t="s">
        <v>71</v>
      </c>
      <c r="B311" s="158"/>
      <c r="C311" s="158"/>
      <c r="D311" s="158"/>
      <c r="E311" s="158"/>
      <c r="F311" s="158"/>
      <c r="G311" s="158"/>
      <c r="H311" s="158"/>
      <c r="I311" s="76">
        <f>I278+I310</f>
        <v>0</v>
      </c>
      <c r="J311" s="87">
        <f>J278+J310</f>
        <v>0</v>
      </c>
      <c r="K311" s="90"/>
      <c r="L311" s="90"/>
    </row>
    <row r="312" spans="1:12" ht="22.95" customHeight="1" x14ac:dyDescent="0.65">
      <c r="A312" s="165" t="s">
        <v>126</v>
      </c>
      <c r="B312" s="165"/>
      <c r="C312" s="165"/>
      <c r="D312" s="165"/>
      <c r="E312" s="165"/>
      <c r="F312" s="165"/>
      <c r="G312" s="165"/>
      <c r="H312" s="165"/>
      <c r="I312" s="165"/>
      <c r="J312" s="165"/>
      <c r="K312" s="165"/>
      <c r="L312" s="165"/>
    </row>
    <row r="313" spans="1:12" x14ac:dyDescent="0.65">
      <c r="A313" s="188" t="s">
        <v>183</v>
      </c>
      <c r="B313" s="188"/>
      <c r="C313" s="188"/>
      <c r="D313" s="188"/>
      <c r="E313" s="188"/>
      <c r="F313" s="188"/>
      <c r="G313" s="188"/>
      <c r="H313" s="188"/>
      <c r="I313" s="188"/>
      <c r="J313" s="188"/>
      <c r="K313" s="188"/>
      <c r="L313" s="188"/>
    </row>
    <row r="314" spans="1:12" x14ac:dyDescent="0.65">
      <c r="A314" s="186" t="s">
        <v>33</v>
      </c>
      <c r="B314" s="186"/>
      <c r="C314" s="186"/>
      <c r="D314" s="186"/>
      <c r="E314" s="83"/>
      <c r="F314" s="84"/>
      <c r="G314" s="87"/>
      <c r="H314" s="87"/>
      <c r="I314" s="68">
        <f>SUM(I315:I319)</f>
        <v>0</v>
      </c>
      <c r="J314" s="82"/>
      <c r="K314" s="85"/>
      <c r="L314" s="85"/>
    </row>
    <row r="315" spans="1:12" x14ac:dyDescent="0.65">
      <c r="A315" s="179" t="s">
        <v>34</v>
      </c>
      <c r="B315" s="179"/>
      <c r="C315" s="179"/>
      <c r="D315" s="179"/>
      <c r="E315" s="70"/>
      <c r="F315" s="71"/>
      <c r="G315" s="72"/>
      <c r="H315" s="73"/>
      <c r="I315" s="68">
        <f>F315*G315*H315</f>
        <v>0</v>
      </c>
      <c r="J315" s="82"/>
      <c r="K315" s="85"/>
      <c r="L315" s="85"/>
    </row>
    <row r="316" spans="1:12" x14ac:dyDescent="0.65">
      <c r="A316" s="179" t="s">
        <v>34</v>
      </c>
      <c r="B316" s="179"/>
      <c r="C316" s="179"/>
      <c r="D316" s="179"/>
      <c r="E316" s="70"/>
      <c r="F316" s="71"/>
      <c r="G316" s="72"/>
      <c r="H316" s="73"/>
      <c r="I316" s="68">
        <f t="shared" ref="I316:I319" si="15">F316*G316*H316</f>
        <v>0</v>
      </c>
      <c r="J316" s="82"/>
      <c r="K316" s="85"/>
      <c r="L316" s="85"/>
    </row>
    <row r="317" spans="1:12" x14ac:dyDescent="0.65">
      <c r="A317" s="179" t="s">
        <v>34</v>
      </c>
      <c r="B317" s="179"/>
      <c r="C317" s="179"/>
      <c r="D317" s="179"/>
      <c r="E317" s="70"/>
      <c r="F317" s="71"/>
      <c r="G317" s="72"/>
      <c r="H317" s="73"/>
      <c r="I317" s="68">
        <f t="shared" si="15"/>
        <v>0</v>
      </c>
      <c r="J317" s="82"/>
      <c r="K317" s="85"/>
      <c r="L317" s="85"/>
    </row>
    <row r="318" spans="1:12" x14ac:dyDescent="0.65">
      <c r="A318" s="179" t="s">
        <v>34</v>
      </c>
      <c r="B318" s="179"/>
      <c r="C318" s="179"/>
      <c r="D318" s="179"/>
      <c r="E318" s="70"/>
      <c r="F318" s="71"/>
      <c r="G318" s="72"/>
      <c r="H318" s="73"/>
      <c r="I318" s="68">
        <f t="shared" si="15"/>
        <v>0</v>
      </c>
      <c r="J318" s="82"/>
      <c r="K318" s="85"/>
      <c r="L318" s="85"/>
    </row>
    <row r="319" spans="1:12" x14ac:dyDescent="0.65">
      <c r="A319" s="179" t="s">
        <v>34</v>
      </c>
      <c r="B319" s="179"/>
      <c r="C319" s="179"/>
      <c r="D319" s="179"/>
      <c r="E319" s="70"/>
      <c r="F319" s="71"/>
      <c r="G319" s="68"/>
      <c r="H319" s="73"/>
      <c r="I319" s="68">
        <f t="shared" si="15"/>
        <v>0</v>
      </c>
      <c r="J319" s="82"/>
      <c r="K319" s="85"/>
      <c r="L319" s="85"/>
    </row>
    <row r="320" spans="1:12" x14ac:dyDescent="0.65">
      <c r="A320" s="180" t="s">
        <v>35</v>
      </c>
      <c r="B320" s="180"/>
      <c r="C320" s="180"/>
      <c r="D320" s="180"/>
      <c r="E320" s="83"/>
      <c r="F320" s="84"/>
      <c r="G320" s="87"/>
      <c r="H320" s="87"/>
      <c r="I320" s="68">
        <f>SUM(I321:I325)</f>
        <v>0</v>
      </c>
      <c r="J320" s="82"/>
      <c r="K320" s="85"/>
      <c r="L320" s="85"/>
    </row>
    <row r="321" spans="1:12" x14ac:dyDescent="0.65">
      <c r="A321" s="179" t="s">
        <v>34</v>
      </c>
      <c r="B321" s="179"/>
      <c r="C321" s="179"/>
      <c r="D321" s="179"/>
      <c r="E321" s="83"/>
      <c r="F321" s="84"/>
      <c r="G321" s="87"/>
      <c r="H321" s="87"/>
      <c r="I321" s="68">
        <f t="shared" ref="I321:I325" si="16">F321*G321*H321</f>
        <v>0</v>
      </c>
      <c r="J321" s="82"/>
      <c r="K321" s="85"/>
      <c r="L321" s="85"/>
    </row>
    <row r="322" spans="1:12" x14ac:dyDescent="0.65">
      <c r="A322" s="179" t="s">
        <v>34</v>
      </c>
      <c r="B322" s="179"/>
      <c r="C322" s="179"/>
      <c r="D322" s="179"/>
      <c r="E322" s="83"/>
      <c r="F322" s="84"/>
      <c r="G322" s="87"/>
      <c r="H322" s="87"/>
      <c r="I322" s="68">
        <f t="shared" si="16"/>
        <v>0</v>
      </c>
      <c r="J322" s="82"/>
      <c r="K322" s="85"/>
      <c r="L322" s="85"/>
    </row>
    <row r="323" spans="1:12" x14ac:dyDescent="0.65">
      <c r="A323" s="179" t="s">
        <v>34</v>
      </c>
      <c r="B323" s="179"/>
      <c r="C323" s="179"/>
      <c r="D323" s="179"/>
      <c r="E323" s="83"/>
      <c r="F323" s="84"/>
      <c r="G323" s="87"/>
      <c r="H323" s="87"/>
      <c r="I323" s="68">
        <f t="shared" si="16"/>
        <v>0</v>
      </c>
      <c r="J323" s="82"/>
      <c r="K323" s="85"/>
      <c r="L323" s="85"/>
    </row>
    <row r="324" spans="1:12" x14ac:dyDescent="0.65">
      <c r="A324" s="179" t="s">
        <v>34</v>
      </c>
      <c r="B324" s="179"/>
      <c r="C324" s="179"/>
      <c r="D324" s="179"/>
      <c r="E324" s="83"/>
      <c r="F324" s="84"/>
      <c r="G324" s="87"/>
      <c r="H324" s="87"/>
      <c r="I324" s="68">
        <f t="shared" si="16"/>
        <v>0</v>
      </c>
      <c r="J324" s="82"/>
      <c r="K324" s="85"/>
      <c r="L324" s="85"/>
    </row>
    <row r="325" spans="1:12" x14ac:dyDescent="0.65">
      <c r="A325" s="184" t="s">
        <v>34</v>
      </c>
      <c r="B325" s="184"/>
      <c r="C325" s="184"/>
      <c r="D325" s="184"/>
      <c r="E325" s="83"/>
      <c r="F325" s="71"/>
      <c r="G325" s="75"/>
      <c r="H325" s="73"/>
      <c r="I325" s="68">
        <f t="shared" si="16"/>
        <v>0</v>
      </c>
      <c r="J325" s="82"/>
      <c r="K325" s="85"/>
      <c r="L325" s="85"/>
    </row>
    <row r="326" spans="1:12" x14ac:dyDescent="0.65">
      <c r="A326" s="185" t="s">
        <v>36</v>
      </c>
      <c r="B326" s="185"/>
      <c r="C326" s="185"/>
      <c r="D326" s="185"/>
      <c r="E326" s="83"/>
      <c r="F326" s="71"/>
      <c r="G326" s="75"/>
      <c r="H326" s="73"/>
      <c r="I326" s="68">
        <f>SUM(I327:I331)</f>
        <v>0</v>
      </c>
      <c r="J326" s="82"/>
      <c r="K326" s="85"/>
      <c r="L326" s="85"/>
    </row>
    <row r="327" spans="1:12" x14ac:dyDescent="0.65">
      <c r="A327" s="179" t="s">
        <v>34</v>
      </c>
      <c r="B327" s="179"/>
      <c r="C327" s="179"/>
      <c r="D327" s="179"/>
      <c r="E327" s="83"/>
      <c r="F327" s="71"/>
      <c r="G327" s="75"/>
      <c r="H327" s="73"/>
      <c r="I327" s="68">
        <f t="shared" ref="I327:I331" si="17">F327*G327*H327</f>
        <v>0</v>
      </c>
      <c r="J327" s="82"/>
      <c r="K327" s="85"/>
      <c r="L327" s="85"/>
    </row>
    <row r="328" spans="1:12" x14ac:dyDescent="0.65">
      <c r="A328" s="179" t="s">
        <v>34</v>
      </c>
      <c r="B328" s="179"/>
      <c r="C328" s="179"/>
      <c r="D328" s="179"/>
      <c r="E328" s="83"/>
      <c r="F328" s="71"/>
      <c r="G328" s="75"/>
      <c r="H328" s="73"/>
      <c r="I328" s="68">
        <f t="shared" si="17"/>
        <v>0</v>
      </c>
      <c r="J328" s="82"/>
      <c r="K328" s="85"/>
      <c r="L328" s="85"/>
    </row>
    <row r="329" spans="1:12" x14ac:dyDescent="0.65">
      <c r="A329" s="179" t="s">
        <v>34</v>
      </c>
      <c r="B329" s="179"/>
      <c r="C329" s="179"/>
      <c r="D329" s="179"/>
      <c r="E329" s="83"/>
      <c r="F329" s="71"/>
      <c r="G329" s="75"/>
      <c r="H329" s="73"/>
      <c r="I329" s="68">
        <f t="shared" si="17"/>
        <v>0</v>
      </c>
      <c r="J329" s="82"/>
      <c r="K329" s="85"/>
      <c r="L329" s="85"/>
    </row>
    <row r="330" spans="1:12" x14ac:dyDescent="0.65">
      <c r="A330" s="179" t="s">
        <v>34</v>
      </c>
      <c r="B330" s="179"/>
      <c r="C330" s="179"/>
      <c r="D330" s="179"/>
      <c r="E330" s="83"/>
      <c r="F330" s="71"/>
      <c r="G330" s="75"/>
      <c r="H330" s="73"/>
      <c r="I330" s="68">
        <f t="shared" si="17"/>
        <v>0</v>
      </c>
      <c r="J330" s="82"/>
      <c r="K330" s="85"/>
      <c r="L330" s="85"/>
    </row>
    <row r="331" spans="1:12" x14ac:dyDescent="0.65">
      <c r="A331" s="179" t="s">
        <v>34</v>
      </c>
      <c r="B331" s="179"/>
      <c r="C331" s="179"/>
      <c r="D331" s="179"/>
      <c r="E331" s="83"/>
      <c r="F331" s="71"/>
      <c r="G331" s="75"/>
      <c r="H331" s="73"/>
      <c r="I331" s="68">
        <f t="shared" si="17"/>
        <v>0</v>
      </c>
      <c r="J331" s="82"/>
      <c r="K331" s="85"/>
      <c r="L331" s="85"/>
    </row>
    <row r="332" spans="1:12" x14ac:dyDescent="0.65">
      <c r="A332" s="180" t="s">
        <v>37</v>
      </c>
      <c r="B332" s="180"/>
      <c r="C332" s="180"/>
      <c r="D332" s="180"/>
      <c r="E332" s="83"/>
      <c r="F332" s="71"/>
      <c r="G332" s="75"/>
      <c r="H332" s="73"/>
      <c r="I332" s="68">
        <f>SUM(I333:I337)</f>
        <v>0</v>
      </c>
      <c r="J332" s="82"/>
      <c r="K332" s="85"/>
      <c r="L332" s="85"/>
    </row>
    <row r="333" spans="1:12" x14ac:dyDescent="0.65">
      <c r="A333" s="181" t="s">
        <v>34</v>
      </c>
      <c r="B333" s="182"/>
      <c r="C333" s="182"/>
      <c r="D333" s="183"/>
      <c r="E333" s="83"/>
      <c r="F333" s="71"/>
      <c r="G333" s="75"/>
      <c r="H333" s="74"/>
      <c r="I333" s="68">
        <f t="shared" ref="I333:I337" si="18">F333*G333*H333</f>
        <v>0</v>
      </c>
      <c r="J333" s="82"/>
      <c r="K333" s="85"/>
      <c r="L333" s="85"/>
    </row>
    <row r="334" spans="1:12" x14ac:dyDescent="0.65">
      <c r="A334" s="181" t="s">
        <v>34</v>
      </c>
      <c r="B334" s="182"/>
      <c r="C334" s="182"/>
      <c r="D334" s="183"/>
      <c r="E334" s="83"/>
      <c r="F334" s="71"/>
      <c r="G334" s="75"/>
      <c r="H334" s="74"/>
      <c r="I334" s="68">
        <f t="shared" si="18"/>
        <v>0</v>
      </c>
      <c r="J334" s="82"/>
      <c r="K334" s="85"/>
      <c r="L334" s="85"/>
    </row>
    <row r="335" spans="1:12" x14ac:dyDescent="0.65">
      <c r="A335" s="181" t="s">
        <v>34</v>
      </c>
      <c r="B335" s="182"/>
      <c r="C335" s="182"/>
      <c r="D335" s="183"/>
      <c r="E335" s="83"/>
      <c r="F335" s="71"/>
      <c r="G335" s="75"/>
      <c r="H335" s="74"/>
      <c r="I335" s="68">
        <f t="shared" si="18"/>
        <v>0</v>
      </c>
      <c r="J335" s="82"/>
      <c r="K335" s="85"/>
      <c r="L335" s="85"/>
    </row>
    <row r="336" spans="1:12" x14ac:dyDescent="0.65">
      <c r="A336" s="181" t="s">
        <v>34</v>
      </c>
      <c r="B336" s="182"/>
      <c r="C336" s="182"/>
      <c r="D336" s="183"/>
      <c r="E336" s="83"/>
      <c r="F336" s="71"/>
      <c r="G336" s="75"/>
      <c r="H336" s="74"/>
      <c r="I336" s="68">
        <f t="shared" si="18"/>
        <v>0</v>
      </c>
      <c r="J336" s="82"/>
      <c r="K336" s="85"/>
      <c r="L336" s="85"/>
    </row>
    <row r="337" spans="1:12" x14ac:dyDescent="0.65">
      <c r="A337" s="177" t="s">
        <v>34</v>
      </c>
      <c r="B337" s="177"/>
      <c r="C337" s="177"/>
      <c r="D337" s="177"/>
      <c r="E337" s="83"/>
      <c r="F337" s="85"/>
      <c r="G337" s="68"/>
      <c r="H337" s="68"/>
      <c r="I337" s="68">
        <f t="shared" si="18"/>
        <v>0</v>
      </c>
      <c r="J337" s="82"/>
      <c r="K337" s="84"/>
      <c r="L337" s="84"/>
    </row>
    <row r="338" spans="1:12" x14ac:dyDescent="0.65">
      <c r="A338" s="178" t="s">
        <v>38</v>
      </c>
      <c r="B338" s="178"/>
      <c r="C338" s="178"/>
      <c r="D338" s="178"/>
      <c r="E338" s="83"/>
      <c r="F338" s="85"/>
      <c r="G338" s="68"/>
      <c r="H338" s="68"/>
      <c r="I338" s="68">
        <f>SUM(I339:I343)</f>
        <v>0</v>
      </c>
      <c r="J338" s="82"/>
      <c r="K338" s="84"/>
      <c r="L338" s="84"/>
    </row>
    <row r="339" spans="1:12" x14ac:dyDescent="0.65">
      <c r="A339" s="174" t="s">
        <v>34</v>
      </c>
      <c r="B339" s="174"/>
      <c r="C339" s="174"/>
      <c r="D339" s="174"/>
      <c r="E339" s="70"/>
      <c r="F339" s="85"/>
      <c r="G339" s="68"/>
      <c r="H339" s="68"/>
      <c r="I339" s="68">
        <f>F339*G339*H339</f>
        <v>0</v>
      </c>
      <c r="J339" s="82"/>
      <c r="K339" s="84"/>
      <c r="L339" s="84"/>
    </row>
    <row r="340" spans="1:12" x14ac:dyDescent="0.65">
      <c r="A340" s="174" t="s">
        <v>34</v>
      </c>
      <c r="B340" s="174"/>
      <c r="C340" s="174"/>
      <c r="D340" s="174"/>
      <c r="E340" s="70"/>
      <c r="F340" s="85"/>
      <c r="G340" s="68"/>
      <c r="H340" s="68"/>
      <c r="I340" s="68">
        <f>F340*G340*H340</f>
        <v>0</v>
      </c>
      <c r="J340" s="82"/>
      <c r="K340" s="84"/>
      <c r="L340" s="84"/>
    </row>
    <row r="341" spans="1:12" x14ac:dyDescent="0.65">
      <c r="A341" s="174" t="s">
        <v>34</v>
      </c>
      <c r="B341" s="174"/>
      <c r="C341" s="174"/>
      <c r="D341" s="174"/>
      <c r="E341" s="70"/>
      <c r="F341" s="85"/>
      <c r="G341" s="68"/>
      <c r="H341" s="68"/>
      <c r="I341" s="68">
        <f t="shared" ref="I341:I343" si="19">F341*G341*H341</f>
        <v>0</v>
      </c>
      <c r="J341" s="82"/>
      <c r="K341" s="84"/>
      <c r="L341" s="84"/>
    </row>
    <row r="342" spans="1:12" x14ac:dyDescent="0.65">
      <c r="A342" s="174" t="s">
        <v>34</v>
      </c>
      <c r="B342" s="174"/>
      <c r="C342" s="174"/>
      <c r="D342" s="174"/>
      <c r="E342" s="70"/>
      <c r="F342" s="85"/>
      <c r="G342" s="68"/>
      <c r="H342" s="68"/>
      <c r="I342" s="68">
        <f t="shared" si="19"/>
        <v>0</v>
      </c>
      <c r="J342" s="82"/>
      <c r="K342" s="84"/>
      <c r="L342" s="84"/>
    </row>
    <row r="343" spans="1:12" x14ac:dyDescent="0.65">
      <c r="A343" s="174" t="s">
        <v>34</v>
      </c>
      <c r="B343" s="174"/>
      <c r="C343" s="174"/>
      <c r="D343" s="174"/>
      <c r="E343" s="70"/>
      <c r="F343" s="85"/>
      <c r="G343" s="68"/>
      <c r="H343" s="68"/>
      <c r="I343" s="68">
        <f t="shared" si="19"/>
        <v>0</v>
      </c>
      <c r="J343" s="82"/>
      <c r="K343" s="84"/>
      <c r="L343" s="84"/>
    </row>
    <row r="344" spans="1:12" x14ac:dyDescent="0.65">
      <c r="A344" s="175" t="s">
        <v>187</v>
      </c>
      <c r="B344" s="175"/>
      <c r="C344" s="175"/>
      <c r="D344" s="175"/>
      <c r="E344" s="175"/>
      <c r="F344" s="175"/>
      <c r="G344" s="175"/>
      <c r="H344" s="175"/>
      <c r="I344" s="76">
        <f>I314+I320+I326+I332+I338</f>
        <v>0</v>
      </c>
      <c r="J344" s="87">
        <f>SUM(J315:J343)</f>
        <v>0</v>
      </c>
      <c r="K344" s="85"/>
      <c r="L344" s="85"/>
    </row>
    <row r="345" spans="1:12" s="54" customFormat="1" x14ac:dyDescent="0.65">
      <c r="A345" s="165" t="s">
        <v>184</v>
      </c>
      <c r="B345" s="165"/>
      <c r="C345" s="165"/>
      <c r="D345" s="165"/>
      <c r="E345" s="165"/>
      <c r="F345" s="165"/>
      <c r="G345" s="165"/>
      <c r="H345" s="165"/>
      <c r="I345" s="165"/>
      <c r="J345" s="165"/>
      <c r="K345" s="165"/>
      <c r="L345" s="165"/>
    </row>
    <row r="346" spans="1:12" x14ac:dyDescent="0.65">
      <c r="A346" s="186" t="s">
        <v>39</v>
      </c>
      <c r="B346" s="186"/>
      <c r="C346" s="186"/>
      <c r="D346" s="186"/>
      <c r="E346" s="65"/>
      <c r="F346" s="79"/>
      <c r="G346" s="88"/>
      <c r="H346" s="88"/>
      <c r="I346" s="68">
        <f>SUM(I347:I351)</f>
        <v>0</v>
      </c>
      <c r="J346" s="67"/>
      <c r="K346" s="69"/>
      <c r="L346" s="69"/>
    </row>
    <row r="347" spans="1:12" x14ac:dyDescent="0.65">
      <c r="A347" s="179" t="s">
        <v>34</v>
      </c>
      <c r="B347" s="179"/>
      <c r="C347" s="179"/>
      <c r="D347" s="179"/>
      <c r="E347" s="65"/>
      <c r="F347" s="71"/>
      <c r="G347" s="72"/>
      <c r="H347" s="73"/>
      <c r="I347" s="68">
        <f>F347*G347*H347</f>
        <v>0</v>
      </c>
      <c r="J347" s="67"/>
      <c r="K347" s="69"/>
      <c r="L347" s="69"/>
    </row>
    <row r="348" spans="1:12" x14ac:dyDescent="0.65">
      <c r="A348" s="179" t="s">
        <v>34</v>
      </c>
      <c r="B348" s="179"/>
      <c r="C348" s="179"/>
      <c r="D348" s="179"/>
      <c r="E348" s="65"/>
      <c r="F348" s="71"/>
      <c r="G348" s="72"/>
      <c r="H348" s="73"/>
      <c r="I348" s="68">
        <f t="shared" ref="I348:I351" si="20">F348*G348*H348</f>
        <v>0</v>
      </c>
      <c r="J348" s="67"/>
      <c r="K348" s="69"/>
      <c r="L348" s="69"/>
    </row>
    <row r="349" spans="1:12" x14ac:dyDescent="0.65">
      <c r="A349" s="179" t="s">
        <v>34</v>
      </c>
      <c r="B349" s="179"/>
      <c r="C349" s="179"/>
      <c r="D349" s="179"/>
      <c r="E349" s="65"/>
      <c r="F349" s="71"/>
      <c r="G349" s="72"/>
      <c r="H349" s="73"/>
      <c r="I349" s="68">
        <f t="shared" si="20"/>
        <v>0</v>
      </c>
      <c r="J349" s="67"/>
      <c r="K349" s="69"/>
      <c r="L349" s="69"/>
    </row>
    <row r="350" spans="1:12" x14ac:dyDescent="0.65">
      <c r="A350" s="179" t="s">
        <v>34</v>
      </c>
      <c r="B350" s="179"/>
      <c r="C350" s="179"/>
      <c r="D350" s="179"/>
      <c r="E350" s="65"/>
      <c r="F350" s="71"/>
      <c r="G350" s="72"/>
      <c r="H350" s="73"/>
      <c r="I350" s="68">
        <f t="shared" si="20"/>
        <v>0</v>
      </c>
      <c r="J350" s="67"/>
      <c r="K350" s="69"/>
      <c r="L350" s="69"/>
    </row>
    <row r="351" spans="1:12" x14ac:dyDescent="0.65">
      <c r="A351" s="179" t="s">
        <v>34</v>
      </c>
      <c r="B351" s="179"/>
      <c r="C351" s="179"/>
      <c r="D351" s="179"/>
      <c r="E351" s="65"/>
      <c r="F351" s="79"/>
      <c r="G351" s="88"/>
      <c r="H351" s="88"/>
      <c r="I351" s="68">
        <f t="shared" si="20"/>
        <v>0</v>
      </c>
      <c r="J351" s="67"/>
      <c r="K351" s="69"/>
      <c r="L351" s="69"/>
    </row>
    <row r="352" spans="1:12" x14ac:dyDescent="0.65">
      <c r="A352" s="180" t="s">
        <v>40</v>
      </c>
      <c r="B352" s="180"/>
      <c r="C352" s="180"/>
      <c r="D352" s="180"/>
      <c r="E352" s="65"/>
      <c r="F352" s="79"/>
      <c r="G352" s="88"/>
      <c r="H352" s="88"/>
      <c r="I352" s="68">
        <f>SUM(I353:I357)</f>
        <v>0</v>
      </c>
      <c r="J352" s="67"/>
      <c r="K352" s="69"/>
      <c r="L352" s="69"/>
    </row>
    <row r="353" spans="1:12" x14ac:dyDescent="0.65">
      <c r="A353" s="179" t="s">
        <v>34</v>
      </c>
      <c r="B353" s="179"/>
      <c r="C353" s="179"/>
      <c r="D353" s="179"/>
      <c r="E353" s="65"/>
      <c r="F353" s="79"/>
      <c r="G353" s="88"/>
      <c r="H353" s="88"/>
      <c r="I353" s="68">
        <f t="shared" ref="I353:I357" si="21">F353*G353*H353</f>
        <v>0</v>
      </c>
      <c r="J353" s="67"/>
      <c r="K353" s="69"/>
      <c r="L353" s="69"/>
    </row>
    <row r="354" spans="1:12" x14ac:dyDescent="0.65">
      <c r="A354" s="179" t="s">
        <v>34</v>
      </c>
      <c r="B354" s="179"/>
      <c r="C354" s="179"/>
      <c r="D354" s="179"/>
      <c r="E354" s="65"/>
      <c r="F354" s="79"/>
      <c r="G354" s="88"/>
      <c r="H354" s="88"/>
      <c r="I354" s="68">
        <f t="shared" si="21"/>
        <v>0</v>
      </c>
      <c r="J354" s="67"/>
      <c r="K354" s="69"/>
      <c r="L354" s="69"/>
    </row>
    <row r="355" spans="1:12" x14ac:dyDescent="0.65">
      <c r="A355" s="179" t="s">
        <v>34</v>
      </c>
      <c r="B355" s="179"/>
      <c r="C355" s="179"/>
      <c r="D355" s="179"/>
      <c r="E355" s="65"/>
      <c r="F355" s="79"/>
      <c r="G355" s="88"/>
      <c r="H355" s="88"/>
      <c r="I355" s="68">
        <f t="shared" si="21"/>
        <v>0</v>
      </c>
      <c r="J355" s="67"/>
      <c r="K355" s="69"/>
      <c r="L355" s="69"/>
    </row>
    <row r="356" spans="1:12" x14ac:dyDescent="0.65">
      <c r="A356" s="179" t="s">
        <v>34</v>
      </c>
      <c r="B356" s="179"/>
      <c r="C356" s="179"/>
      <c r="D356" s="179"/>
      <c r="E356" s="65"/>
      <c r="F356" s="79"/>
      <c r="G356" s="88"/>
      <c r="H356" s="88"/>
      <c r="I356" s="68">
        <f t="shared" si="21"/>
        <v>0</v>
      </c>
      <c r="J356" s="67"/>
      <c r="K356" s="69"/>
      <c r="L356" s="69"/>
    </row>
    <row r="357" spans="1:12" x14ac:dyDescent="0.65">
      <c r="A357" s="184" t="s">
        <v>34</v>
      </c>
      <c r="B357" s="184"/>
      <c r="C357" s="184"/>
      <c r="D357" s="184"/>
      <c r="E357" s="65"/>
      <c r="F357" s="79"/>
      <c r="G357" s="88"/>
      <c r="H357" s="88"/>
      <c r="I357" s="68">
        <f t="shared" si="21"/>
        <v>0</v>
      </c>
      <c r="J357" s="67"/>
      <c r="K357" s="69"/>
      <c r="L357" s="69"/>
    </row>
    <row r="358" spans="1:12" x14ac:dyDescent="0.65">
      <c r="A358" s="185" t="s">
        <v>41</v>
      </c>
      <c r="B358" s="185"/>
      <c r="C358" s="185"/>
      <c r="D358" s="185"/>
      <c r="E358" s="65"/>
      <c r="F358" s="79"/>
      <c r="G358" s="88"/>
      <c r="H358" s="88"/>
      <c r="I358" s="68">
        <f>SUM(I359:I363)</f>
        <v>0</v>
      </c>
      <c r="J358" s="67"/>
      <c r="K358" s="69"/>
      <c r="L358" s="69"/>
    </row>
    <row r="359" spans="1:12" x14ac:dyDescent="0.65">
      <c r="A359" s="179" t="s">
        <v>34</v>
      </c>
      <c r="B359" s="179"/>
      <c r="C359" s="179"/>
      <c r="D359" s="179"/>
      <c r="E359" s="83"/>
      <c r="F359" s="85"/>
      <c r="G359" s="75"/>
      <c r="H359" s="82"/>
      <c r="I359" s="68">
        <f t="shared" ref="I359:I363" si="22">F359*G359*H359</f>
        <v>0</v>
      </c>
      <c r="J359" s="67"/>
      <c r="K359" s="69"/>
      <c r="L359" s="69"/>
    </row>
    <row r="360" spans="1:12" x14ac:dyDescent="0.65">
      <c r="A360" s="179" t="s">
        <v>34</v>
      </c>
      <c r="B360" s="179"/>
      <c r="C360" s="179"/>
      <c r="D360" s="179"/>
      <c r="E360" s="83"/>
      <c r="F360" s="85"/>
      <c r="G360" s="75"/>
      <c r="H360" s="82"/>
      <c r="I360" s="68">
        <f t="shared" si="22"/>
        <v>0</v>
      </c>
      <c r="J360" s="67"/>
      <c r="K360" s="69"/>
      <c r="L360" s="69"/>
    </row>
    <row r="361" spans="1:12" x14ac:dyDescent="0.65">
      <c r="A361" s="179" t="s">
        <v>34</v>
      </c>
      <c r="B361" s="179"/>
      <c r="C361" s="179"/>
      <c r="D361" s="179"/>
      <c r="E361" s="83"/>
      <c r="F361" s="85"/>
      <c r="G361" s="75"/>
      <c r="H361" s="82"/>
      <c r="I361" s="68">
        <f t="shared" si="22"/>
        <v>0</v>
      </c>
      <c r="J361" s="67"/>
      <c r="K361" s="69"/>
      <c r="L361" s="69"/>
    </row>
    <row r="362" spans="1:12" x14ac:dyDescent="0.65">
      <c r="A362" s="179" t="s">
        <v>34</v>
      </c>
      <c r="B362" s="179"/>
      <c r="C362" s="179"/>
      <c r="D362" s="179"/>
      <c r="E362" s="83"/>
      <c r="F362" s="85"/>
      <c r="G362" s="75"/>
      <c r="H362" s="82"/>
      <c r="I362" s="68">
        <f t="shared" si="22"/>
        <v>0</v>
      </c>
      <c r="J362" s="67"/>
      <c r="K362" s="69"/>
      <c r="L362" s="69"/>
    </row>
    <row r="363" spans="1:12" x14ac:dyDescent="0.65">
      <c r="A363" s="179" t="s">
        <v>34</v>
      </c>
      <c r="B363" s="179"/>
      <c r="C363" s="179"/>
      <c r="D363" s="179"/>
      <c r="E363" s="83"/>
      <c r="F363" s="85"/>
      <c r="G363" s="75"/>
      <c r="H363" s="82"/>
      <c r="I363" s="68">
        <f t="shared" si="22"/>
        <v>0</v>
      </c>
      <c r="J363" s="67"/>
      <c r="K363" s="69"/>
      <c r="L363" s="69"/>
    </row>
    <row r="364" spans="1:12" ht="24.6" customHeight="1" x14ac:dyDescent="0.65">
      <c r="A364" s="180" t="s">
        <v>42</v>
      </c>
      <c r="B364" s="180"/>
      <c r="C364" s="180"/>
      <c r="D364" s="180"/>
      <c r="E364" s="70"/>
      <c r="F364" s="85"/>
      <c r="G364" s="75"/>
      <c r="H364" s="82"/>
      <c r="I364" s="68">
        <f>SUM(I365:I369)</f>
        <v>0</v>
      </c>
      <c r="J364" s="67"/>
      <c r="K364" s="69"/>
      <c r="L364" s="69"/>
    </row>
    <row r="365" spans="1:12" x14ac:dyDescent="0.65">
      <c r="A365" s="181" t="s">
        <v>34</v>
      </c>
      <c r="B365" s="182"/>
      <c r="C365" s="182"/>
      <c r="D365" s="183"/>
      <c r="E365" s="70"/>
      <c r="F365" s="85"/>
      <c r="G365" s="75"/>
      <c r="H365" s="82"/>
      <c r="I365" s="68">
        <f t="shared" ref="I365:I369" si="23">F365*G365*H365</f>
        <v>0</v>
      </c>
      <c r="J365" s="67"/>
      <c r="K365" s="69"/>
      <c r="L365" s="69"/>
    </row>
    <row r="366" spans="1:12" x14ac:dyDescent="0.65">
      <c r="A366" s="181" t="s">
        <v>34</v>
      </c>
      <c r="B366" s="182"/>
      <c r="C366" s="182"/>
      <c r="D366" s="183"/>
      <c r="E366" s="70"/>
      <c r="F366" s="85"/>
      <c r="G366" s="75"/>
      <c r="H366" s="82"/>
      <c r="I366" s="68">
        <f t="shared" si="23"/>
        <v>0</v>
      </c>
      <c r="J366" s="67"/>
      <c r="K366" s="69"/>
      <c r="L366" s="69"/>
    </row>
    <row r="367" spans="1:12" x14ac:dyDescent="0.65">
      <c r="A367" s="181" t="s">
        <v>34</v>
      </c>
      <c r="B367" s="182"/>
      <c r="C367" s="182"/>
      <c r="D367" s="183"/>
      <c r="E367" s="70"/>
      <c r="F367" s="85"/>
      <c r="G367" s="75"/>
      <c r="H367" s="82"/>
      <c r="I367" s="68">
        <f t="shared" si="23"/>
        <v>0</v>
      </c>
      <c r="J367" s="67"/>
      <c r="K367" s="69"/>
      <c r="L367" s="69"/>
    </row>
    <row r="368" spans="1:12" x14ac:dyDescent="0.65">
      <c r="A368" s="181" t="s">
        <v>34</v>
      </c>
      <c r="B368" s="182"/>
      <c r="C368" s="182"/>
      <c r="D368" s="183"/>
      <c r="E368" s="70"/>
      <c r="F368" s="85"/>
      <c r="G368" s="75"/>
      <c r="H368" s="82"/>
      <c r="I368" s="68">
        <f t="shared" si="23"/>
        <v>0</v>
      </c>
      <c r="J368" s="67"/>
      <c r="K368" s="69"/>
      <c r="L368" s="69"/>
    </row>
    <row r="369" spans="1:12" x14ac:dyDescent="0.65">
      <c r="A369" s="177" t="s">
        <v>34</v>
      </c>
      <c r="B369" s="177"/>
      <c r="C369" s="177"/>
      <c r="D369" s="177"/>
      <c r="E369" s="70"/>
      <c r="F369" s="85"/>
      <c r="G369" s="75"/>
      <c r="H369" s="82"/>
      <c r="I369" s="68">
        <f t="shared" si="23"/>
        <v>0</v>
      </c>
      <c r="J369" s="67"/>
      <c r="K369" s="69"/>
      <c r="L369" s="69"/>
    </row>
    <row r="370" spans="1:12" x14ac:dyDescent="0.65">
      <c r="A370" s="178" t="s">
        <v>43</v>
      </c>
      <c r="B370" s="178"/>
      <c r="C370" s="178"/>
      <c r="D370" s="178"/>
      <c r="E370" s="83"/>
      <c r="F370" s="84"/>
      <c r="G370" s="87"/>
      <c r="H370" s="87"/>
      <c r="I370" s="68">
        <f>SUM(I371:I375)</f>
        <v>0</v>
      </c>
      <c r="J370" s="67"/>
      <c r="K370" s="69"/>
      <c r="L370" s="69"/>
    </row>
    <row r="371" spans="1:12" x14ac:dyDescent="0.65">
      <c r="A371" s="174" t="s">
        <v>34</v>
      </c>
      <c r="B371" s="174"/>
      <c r="C371" s="174"/>
      <c r="D371" s="174"/>
      <c r="E371" s="83"/>
      <c r="F371" s="84"/>
      <c r="G371" s="87"/>
      <c r="H371" s="87"/>
      <c r="I371" s="68">
        <f t="shared" ref="I371:I375" si="24">F371*G371*H371</f>
        <v>0</v>
      </c>
      <c r="J371" s="67"/>
      <c r="K371" s="69"/>
      <c r="L371" s="69"/>
    </row>
    <row r="372" spans="1:12" x14ac:dyDescent="0.65">
      <c r="A372" s="174" t="s">
        <v>34</v>
      </c>
      <c r="B372" s="174"/>
      <c r="C372" s="174"/>
      <c r="D372" s="174"/>
      <c r="E372" s="83"/>
      <c r="F372" s="84"/>
      <c r="G372" s="87"/>
      <c r="H372" s="87"/>
      <c r="I372" s="68">
        <f t="shared" si="24"/>
        <v>0</v>
      </c>
      <c r="J372" s="67"/>
      <c r="K372" s="69"/>
      <c r="L372" s="69"/>
    </row>
    <row r="373" spans="1:12" x14ac:dyDescent="0.65">
      <c r="A373" s="174" t="s">
        <v>34</v>
      </c>
      <c r="B373" s="174"/>
      <c r="C373" s="174"/>
      <c r="D373" s="174"/>
      <c r="E373" s="83"/>
      <c r="F373" s="84"/>
      <c r="G373" s="87"/>
      <c r="H373" s="87"/>
      <c r="I373" s="68">
        <f t="shared" si="24"/>
        <v>0</v>
      </c>
      <c r="J373" s="67"/>
      <c r="K373" s="69"/>
      <c r="L373" s="69"/>
    </row>
    <row r="374" spans="1:12" x14ac:dyDescent="0.65">
      <c r="A374" s="174" t="s">
        <v>34</v>
      </c>
      <c r="B374" s="174"/>
      <c r="C374" s="174"/>
      <c r="D374" s="174"/>
      <c r="E374" s="83"/>
      <c r="F374" s="84"/>
      <c r="G374" s="87"/>
      <c r="H374" s="87"/>
      <c r="I374" s="68">
        <f t="shared" si="24"/>
        <v>0</v>
      </c>
      <c r="J374" s="67"/>
      <c r="K374" s="69"/>
      <c r="L374" s="69"/>
    </row>
    <row r="375" spans="1:12" x14ac:dyDescent="0.65">
      <c r="A375" s="174" t="s">
        <v>34</v>
      </c>
      <c r="B375" s="174"/>
      <c r="C375" s="174"/>
      <c r="D375" s="174"/>
      <c r="E375" s="83"/>
      <c r="F375" s="70"/>
      <c r="G375" s="87"/>
      <c r="H375" s="87"/>
      <c r="I375" s="68">
        <f t="shared" si="24"/>
        <v>0</v>
      </c>
      <c r="J375" s="67"/>
      <c r="K375" s="69"/>
      <c r="L375" s="69"/>
    </row>
    <row r="376" spans="1:12" x14ac:dyDescent="0.65">
      <c r="A376" s="175" t="s">
        <v>188</v>
      </c>
      <c r="B376" s="175"/>
      <c r="C376" s="175"/>
      <c r="D376" s="175"/>
      <c r="E376" s="175"/>
      <c r="F376" s="175"/>
      <c r="G376" s="175"/>
      <c r="H376" s="175"/>
      <c r="I376" s="76">
        <f>I346+I352+I358+I364+I370</f>
        <v>0</v>
      </c>
      <c r="J376" s="68">
        <f>SUM(J347:J375)</f>
        <v>0</v>
      </c>
      <c r="K376" s="69"/>
      <c r="L376" s="69"/>
    </row>
    <row r="377" spans="1:12" x14ac:dyDescent="0.65">
      <c r="A377" s="163" t="s">
        <v>129</v>
      </c>
      <c r="B377" s="163"/>
      <c r="C377" s="163"/>
      <c r="D377" s="163"/>
      <c r="E377" s="163"/>
      <c r="F377" s="163"/>
      <c r="G377" s="163"/>
      <c r="H377" s="163"/>
      <c r="I377" s="76">
        <f>I344+I376</f>
        <v>0</v>
      </c>
      <c r="J377" s="68">
        <f>J376</f>
        <v>0</v>
      </c>
      <c r="K377" s="92"/>
      <c r="L377" s="69"/>
    </row>
    <row r="378" spans="1:12" x14ac:dyDescent="0.65">
      <c r="A378" s="176" t="s">
        <v>130</v>
      </c>
      <c r="B378" s="176"/>
      <c r="C378" s="176"/>
      <c r="D378" s="176"/>
      <c r="E378" s="176"/>
      <c r="F378" s="176"/>
      <c r="G378" s="176"/>
      <c r="H378" s="176"/>
      <c r="I378" s="93">
        <f>I111+I177+I245+I311+I377</f>
        <v>0</v>
      </c>
      <c r="J378" s="93">
        <f>J377+J245+J177+J111</f>
        <v>0</v>
      </c>
      <c r="K378" s="94"/>
      <c r="L378" s="69"/>
    </row>
    <row r="379" spans="1:12" x14ac:dyDescent="0.65">
      <c r="A379" s="165" t="s">
        <v>189</v>
      </c>
      <c r="B379" s="165"/>
      <c r="C379" s="165"/>
      <c r="D379" s="165"/>
      <c r="E379" s="165"/>
      <c r="F379" s="165"/>
      <c r="G379" s="165"/>
      <c r="H379" s="165"/>
      <c r="I379" s="165"/>
      <c r="J379" s="165"/>
      <c r="K379" s="165"/>
      <c r="L379" s="165"/>
    </row>
    <row r="380" spans="1:12" x14ac:dyDescent="0.65">
      <c r="A380" s="165" t="s">
        <v>190</v>
      </c>
      <c r="B380" s="165"/>
      <c r="C380" s="165"/>
      <c r="D380" s="165"/>
      <c r="E380" s="165"/>
      <c r="F380" s="165"/>
      <c r="G380" s="165"/>
      <c r="H380" s="165"/>
      <c r="I380" s="165"/>
      <c r="J380" s="165"/>
      <c r="K380" s="165"/>
      <c r="L380" s="165"/>
    </row>
    <row r="381" spans="1:12" ht="60.6" customHeight="1" x14ac:dyDescent="0.65">
      <c r="A381" s="166" t="s">
        <v>7</v>
      </c>
      <c r="B381" s="166"/>
      <c r="C381" s="166"/>
      <c r="D381" s="166"/>
      <c r="E381" s="158" t="s">
        <v>57</v>
      </c>
      <c r="F381" s="158"/>
      <c r="G381" s="159" t="s">
        <v>54</v>
      </c>
      <c r="H381" s="159"/>
      <c r="I381" s="95" t="s">
        <v>11</v>
      </c>
      <c r="J381" s="96" t="s">
        <v>3</v>
      </c>
      <c r="K381" s="91"/>
      <c r="L381" s="91"/>
    </row>
    <row r="382" spans="1:12" x14ac:dyDescent="0.65">
      <c r="A382" s="141"/>
      <c r="B382" s="141"/>
      <c r="C382" s="141"/>
      <c r="D382" s="141"/>
      <c r="E382" s="145"/>
      <c r="F382" s="145"/>
      <c r="G382" s="146"/>
      <c r="H382" s="146"/>
      <c r="I382" s="68">
        <f>E382*G382</f>
        <v>0</v>
      </c>
      <c r="J382" s="82"/>
      <c r="K382" s="85"/>
      <c r="L382" s="85"/>
    </row>
    <row r="383" spans="1:12" x14ac:dyDescent="0.65">
      <c r="A383" s="141"/>
      <c r="B383" s="141"/>
      <c r="C383" s="141"/>
      <c r="D383" s="141"/>
      <c r="E383" s="145"/>
      <c r="F383" s="145"/>
      <c r="G383" s="146"/>
      <c r="H383" s="146"/>
      <c r="I383" s="68">
        <f>E383*G383</f>
        <v>0</v>
      </c>
      <c r="J383" s="82"/>
      <c r="K383" s="85"/>
      <c r="L383" s="85"/>
    </row>
    <row r="384" spans="1:12" x14ac:dyDescent="0.65">
      <c r="A384" s="141"/>
      <c r="B384" s="141"/>
      <c r="C384" s="141"/>
      <c r="D384" s="141"/>
      <c r="E384" s="145"/>
      <c r="F384" s="145"/>
      <c r="G384" s="146"/>
      <c r="H384" s="146"/>
      <c r="I384" s="68">
        <f>E384*G384</f>
        <v>0</v>
      </c>
      <c r="J384" s="82"/>
      <c r="K384" s="85"/>
      <c r="L384" s="85"/>
    </row>
    <row r="385" spans="1:13" x14ac:dyDescent="0.65">
      <c r="A385" s="141"/>
      <c r="B385" s="141"/>
      <c r="C385" s="141"/>
      <c r="D385" s="141"/>
      <c r="E385" s="145"/>
      <c r="F385" s="145"/>
      <c r="G385" s="162"/>
      <c r="H385" s="162"/>
      <c r="I385" s="68">
        <f>E385*G385</f>
        <v>0</v>
      </c>
      <c r="J385" s="82"/>
      <c r="K385" s="85"/>
      <c r="L385" s="85"/>
    </row>
    <row r="386" spans="1:13" x14ac:dyDescent="0.65">
      <c r="A386" s="160"/>
      <c r="B386" s="160"/>
      <c r="C386" s="160"/>
      <c r="D386" s="160"/>
      <c r="E386" s="161"/>
      <c r="F386" s="161"/>
      <c r="G386" s="162"/>
      <c r="H386" s="162"/>
      <c r="I386" s="68">
        <f t="shared" ref="I386" si="25">E386*G386</f>
        <v>0</v>
      </c>
      <c r="J386" s="82"/>
      <c r="K386" s="85"/>
      <c r="L386" s="85"/>
    </row>
    <row r="387" spans="1:13" x14ac:dyDescent="0.65">
      <c r="A387" s="163" t="s">
        <v>8</v>
      </c>
      <c r="B387" s="163"/>
      <c r="C387" s="163"/>
      <c r="D387" s="163"/>
      <c r="E387" s="163"/>
      <c r="F387" s="163"/>
      <c r="G387" s="164">
        <f>SUM(G382:H386)</f>
        <v>0</v>
      </c>
      <c r="H387" s="164"/>
      <c r="I387" s="76">
        <f>SUM(I382:I386)</f>
        <v>0</v>
      </c>
      <c r="J387" s="87">
        <f>SUM(J382:J386)</f>
        <v>0</v>
      </c>
      <c r="K387" s="97"/>
      <c r="L387" s="85"/>
    </row>
    <row r="388" spans="1:13" x14ac:dyDescent="0.65">
      <c r="A388" s="172" t="s">
        <v>191</v>
      </c>
      <c r="B388" s="173"/>
      <c r="C388" s="173"/>
      <c r="D388" s="173"/>
      <c r="E388" s="173"/>
      <c r="F388" s="173"/>
      <c r="G388" s="173"/>
      <c r="H388" s="173"/>
      <c r="I388" s="173"/>
      <c r="J388" s="173"/>
      <c r="K388" s="173"/>
      <c r="L388" s="173"/>
      <c r="M388" s="173"/>
    </row>
    <row r="389" spans="1:13" ht="45.6" x14ac:dyDescent="0.65">
      <c r="A389" s="166" t="s">
        <v>7</v>
      </c>
      <c r="B389" s="166"/>
      <c r="C389" s="166"/>
      <c r="D389" s="166"/>
      <c r="E389" s="158" t="s">
        <v>86</v>
      </c>
      <c r="F389" s="158"/>
      <c r="G389" s="159" t="s">
        <v>54</v>
      </c>
      <c r="H389" s="159"/>
      <c r="I389" s="95" t="s">
        <v>11</v>
      </c>
      <c r="J389" s="96" t="s">
        <v>3</v>
      </c>
      <c r="K389" s="91"/>
      <c r="L389" s="91"/>
    </row>
    <row r="390" spans="1:13" x14ac:dyDescent="0.65">
      <c r="A390" s="167"/>
      <c r="B390" s="168"/>
      <c r="C390" s="168"/>
      <c r="D390" s="169"/>
      <c r="E390" s="167"/>
      <c r="F390" s="169"/>
      <c r="G390" s="170"/>
      <c r="H390" s="171"/>
      <c r="I390" s="76">
        <f>E390*G390</f>
        <v>0</v>
      </c>
      <c r="J390" s="87"/>
      <c r="K390" s="97"/>
      <c r="L390" s="85"/>
    </row>
    <row r="391" spans="1:13" x14ac:dyDescent="0.65">
      <c r="A391" s="167"/>
      <c r="B391" s="168"/>
      <c r="C391" s="168"/>
      <c r="D391" s="169"/>
      <c r="E391" s="167"/>
      <c r="F391" s="169"/>
      <c r="G391" s="170"/>
      <c r="H391" s="171"/>
      <c r="I391" s="76">
        <f>E391*G391</f>
        <v>0</v>
      </c>
      <c r="J391" s="87"/>
      <c r="K391" s="97"/>
      <c r="L391" s="85"/>
    </row>
    <row r="392" spans="1:13" x14ac:dyDescent="0.65">
      <c r="A392" s="167"/>
      <c r="B392" s="168"/>
      <c r="C392" s="168"/>
      <c r="D392" s="169"/>
      <c r="E392" s="167"/>
      <c r="F392" s="169"/>
      <c r="G392" s="170"/>
      <c r="H392" s="171"/>
      <c r="I392" s="76">
        <f t="shared" ref="I392:I395" si="26">E392*G392</f>
        <v>0</v>
      </c>
      <c r="J392" s="87"/>
      <c r="K392" s="97"/>
      <c r="L392" s="85"/>
    </row>
    <row r="393" spans="1:13" x14ac:dyDescent="0.65">
      <c r="A393" s="167"/>
      <c r="B393" s="168"/>
      <c r="C393" s="168"/>
      <c r="D393" s="169"/>
      <c r="E393" s="167"/>
      <c r="F393" s="169"/>
      <c r="G393" s="170"/>
      <c r="H393" s="171"/>
      <c r="I393" s="76">
        <f t="shared" si="26"/>
        <v>0</v>
      </c>
      <c r="J393" s="87"/>
      <c r="K393" s="97"/>
      <c r="L393" s="85"/>
    </row>
    <row r="394" spans="1:13" x14ac:dyDescent="0.65">
      <c r="A394" s="167"/>
      <c r="B394" s="168"/>
      <c r="C394" s="168"/>
      <c r="D394" s="169"/>
      <c r="E394" s="167"/>
      <c r="F394" s="169"/>
      <c r="G394" s="170"/>
      <c r="H394" s="171"/>
      <c r="I394" s="76">
        <f t="shared" si="26"/>
        <v>0</v>
      </c>
      <c r="J394" s="87"/>
      <c r="K394" s="97"/>
      <c r="L394" s="85"/>
    </row>
    <row r="395" spans="1:13" x14ac:dyDescent="0.65">
      <c r="A395" s="167"/>
      <c r="B395" s="168"/>
      <c r="C395" s="168"/>
      <c r="D395" s="169"/>
      <c r="E395" s="167"/>
      <c r="F395" s="169"/>
      <c r="G395" s="170"/>
      <c r="H395" s="171"/>
      <c r="I395" s="76">
        <f t="shared" si="26"/>
        <v>0</v>
      </c>
      <c r="J395" s="87"/>
      <c r="K395" s="97"/>
      <c r="L395" s="85"/>
    </row>
    <row r="396" spans="1:13" x14ac:dyDescent="0.65">
      <c r="A396" s="163" t="s">
        <v>9</v>
      </c>
      <c r="B396" s="163"/>
      <c r="C396" s="163"/>
      <c r="D396" s="163"/>
      <c r="E396" s="163"/>
      <c r="F396" s="163"/>
      <c r="G396" s="164">
        <f>SUM(G390:H395)</f>
        <v>0</v>
      </c>
      <c r="H396" s="164"/>
      <c r="I396" s="76">
        <f>SUM(I390:I395)</f>
        <v>0</v>
      </c>
      <c r="J396" s="87">
        <f>SUM(J390:J395)</f>
        <v>0</v>
      </c>
      <c r="K396" s="97"/>
      <c r="L396" s="85"/>
    </row>
    <row r="397" spans="1:13" x14ac:dyDescent="0.65">
      <c r="A397" s="165" t="s">
        <v>192</v>
      </c>
      <c r="B397" s="165"/>
      <c r="C397" s="165"/>
      <c r="D397" s="165"/>
      <c r="E397" s="165"/>
      <c r="F397" s="165"/>
      <c r="G397" s="165"/>
      <c r="H397" s="165"/>
      <c r="I397" s="165"/>
      <c r="J397" s="165"/>
      <c r="K397" s="165"/>
      <c r="L397" s="165"/>
    </row>
    <row r="398" spans="1:13" ht="64.2" customHeight="1" x14ac:dyDescent="0.65">
      <c r="A398" s="166" t="s">
        <v>7</v>
      </c>
      <c r="B398" s="166"/>
      <c r="C398" s="166"/>
      <c r="D398" s="166"/>
      <c r="E398" s="158" t="s">
        <v>88</v>
      </c>
      <c r="F398" s="158"/>
      <c r="G398" s="159" t="s">
        <v>54</v>
      </c>
      <c r="H398" s="159"/>
      <c r="I398" s="95" t="s">
        <v>11</v>
      </c>
      <c r="J398" s="96" t="s">
        <v>3</v>
      </c>
      <c r="K398" s="91"/>
      <c r="L398" s="91"/>
    </row>
    <row r="399" spans="1:13" x14ac:dyDescent="0.65">
      <c r="A399" s="141"/>
      <c r="B399" s="141"/>
      <c r="C399" s="141"/>
      <c r="D399" s="141"/>
      <c r="E399" s="145"/>
      <c r="F399" s="145"/>
      <c r="G399" s="146"/>
      <c r="H399" s="146"/>
      <c r="I399" s="68">
        <f>E399*G399</f>
        <v>0</v>
      </c>
      <c r="J399" s="82"/>
      <c r="K399" s="85"/>
      <c r="L399" s="85"/>
    </row>
    <row r="400" spans="1:13" x14ac:dyDescent="0.65">
      <c r="A400" s="141"/>
      <c r="B400" s="141"/>
      <c r="C400" s="141"/>
      <c r="D400" s="141"/>
      <c r="E400" s="145"/>
      <c r="F400" s="145"/>
      <c r="G400" s="146"/>
      <c r="H400" s="146"/>
      <c r="I400" s="68">
        <f>E400*G400</f>
        <v>0</v>
      </c>
      <c r="J400" s="82"/>
      <c r="K400" s="85"/>
      <c r="L400" s="85"/>
    </row>
    <row r="401" spans="1:12" x14ac:dyDescent="0.65">
      <c r="A401" s="141"/>
      <c r="B401" s="141"/>
      <c r="C401" s="141"/>
      <c r="D401" s="141"/>
      <c r="E401" s="145"/>
      <c r="F401" s="145"/>
      <c r="G401" s="146"/>
      <c r="H401" s="146"/>
      <c r="I401" s="68">
        <f t="shared" ref="I401:I403" si="27">E401*G401</f>
        <v>0</v>
      </c>
      <c r="J401" s="82"/>
      <c r="K401" s="85"/>
      <c r="L401" s="85"/>
    </row>
    <row r="402" spans="1:12" x14ac:dyDescent="0.65">
      <c r="A402" s="141"/>
      <c r="B402" s="141"/>
      <c r="C402" s="141"/>
      <c r="D402" s="141"/>
      <c r="E402" s="145"/>
      <c r="F402" s="145"/>
      <c r="G402" s="162"/>
      <c r="H402" s="162"/>
      <c r="I402" s="68">
        <f t="shared" si="27"/>
        <v>0</v>
      </c>
      <c r="J402" s="82"/>
      <c r="K402" s="85"/>
      <c r="L402" s="85"/>
    </row>
    <row r="403" spans="1:12" x14ac:dyDescent="0.65">
      <c r="A403" s="160"/>
      <c r="B403" s="160"/>
      <c r="C403" s="160"/>
      <c r="D403" s="160"/>
      <c r="E403" s="161"/>
      <c r="F403" s="161"/>
      <c r="G403" s="162"/>
      <c r="H403" s="162"/>
      <c r="I403" s="68">
        <f t="shared" si="27"/>
        <v>0</v>
      </c>
      <c r="J403" s="82"/>
      <c r="K403" s="85"/>
      <c r="L403" s="85"/>
    </row>
    <row r="404" spans="1:12" x14ac:dyDescent="0.65">
      <c r="A404" s="163" t="s">
        <v>108</v>
      </c>
      <c r="B404" s="163"/>
      <c r="C404" s="163"/>
      <c r="D404" s="163"/>
      <c r="E404" s="163"/>
      <c r="F404" s="163"/>
      <c r="G404" s="164">
        <f>SUM(G399:H403)</f>
        <v>0</v>
      </c>
      <c r="H404" s="164"/>
      <c r="I404" s="76">
        <f>SUM(I399:I403)</f>
        <v>0</v>
      </c>
      <c r="J404" s="87">
        <f>SUM(J399:J403)</f>
        <v>0</v>
      </c>
      <c r="K404" s="97"/>
      <c r="L404" s="85"/>
    </row>
    <row r="405" spans="1:12" x14ac:dyDescent="0.65">
      <c r="A405" s="147" t="s">
        <v>46</v>
      </c>
      <c r="B405" s="147"/>
      <c r="C405" s="147"/>
      <c r="D405" s="147"/>
      <c r="E405" s="147"/>
      <c r="F405" s="147"/>
      <c r="G405" s="147"/>
      <c r="H405" s="147"/>
      <c r="I405" s="76">
        <f>I387+I396+I404</f>
        <v>0</v>
      </c>
      <c r="J405" s="87">
        <f>+J387+J396+J404</f>
        <v>0</v>
      </c>
      <c r="K405" s="85"/>
      <c r="L405" s="98"/>
    </row>
    <row r="406" spans="1:12" x14ac:dyDescent="0.65">
      <c r="A406" s="152" t="s">
        <v>127</v>
      </c>
      <c r="B406" s="153"/>
      <c r="C406" s="153"/>
      <c r="D406" s="153"/>
      <c r="E406" s="153"/>
      <c r="F406" s="153"/>
      <c r="G406" s="153"/>
      <c r="H406" s="153"/>
      <c r="I406" s="153"/>
      <c r="J406" s="153"/>
      <c r="K406" s="153"/>
      <c r="L406" s="154"/>
    </row>
    <row r="407" spans="1:12" ht="45.6" x14ac:dyDescent="0.65">
      <c r="A407" s="155" t="s">
        <v>5</v>
      </c>
      <c r="B407" s="156"/>
      <c r="C407" s="156"/>
      <c r="D407" s="157"/>
      <c r="E407" s="158" t="s">
        <v>72</v>
      </c>
      <c r="F407" s="158"/>
      <c r="G407" s="159" t="s">
        <v>54</v>
      </c>
      <c r="H407" s="159"/>
      <c r="I407" s="95" t="s">
        <v>11</v>
      </c>
      <c r="J407" s="96" t="s">
        <v>3</v>
      </c>
      <c r="K407" s="85"/>
      <c r="L407" s="98"/>
    </row>
    <row r="408" spans="1:12" x14ac:dyDescent="0.65">
      <c r="A408" s="141" t="s">
        <v>190</v>
      </c>
      <c r="B408" s="141"/>
      <c r="C408" s="141"/>
      <c r="D408" s="141"/>
      <c r="E408" s="145"/>
      <c r="F408" s="145"/>
      <c r="G408" s="146"/>
      <c r="H408" s="146"/>
      <c r="I408" s="99">
        <f>E408*G408*6</f>
        <v>0</v>
      </c>
      <c r="J408" s="87"/>
      <c r="K408" s="85"/>
      <c r="L408" s="98"/>
    </row>
    <row r="409" spans="1:12" x14ac:dyDescent="0.65">
      <c r="A409" s="141" t="s">
        <v>191</v>
      </c>
      <c r="B409" s="141"/>
      <c r="C409" s="141"/>
      <c r="D409" s="141"/>
      <c r="E409" s="145"/>
      <c r="F409" s="145"/>
      <c r="G409" s="146"/>
      <c r="H409" s="146"/>
      <c r="I409" s="99">
        <f>E409*G409*6</f>
        <v>0</v>
      </c>
      <c r="J409" s="87"/>
      <c r="K409" s="85"/>
      <c r="L409" s="98"/>
    </row>
    <row r="410" spans="1:12" x14ac:dyDescent="0.65">
      <c r="A410" s="147" t="s">
        <v>64</v>
      </c>
      <c r="B410" s="147"/>
      <c r="C410" s="147"/>
      <c r="D410" s="147"/>
      <c r="E410" s="147"/>
      <c r="F410" s="147"/>
      <c r="G410" s="147"/>
      <c r="H410" s="147"/>
      <c r="I410" s="99">
        <f>I408+I409</f>
        <v>0</v>
      </c>
      <c r="J410" s="99">
        <f>J408+J409</f>
        <v>0</v>
      </c>
      <c r="K410" s="85"/>
      <c r="L410" s="98"/>
    </row>
    <row r="411" spans="1:12" x14ac:dyDescent="0.65">
      <c r="A411" s="148" t="s">
        <v>131</v>
      </c>
      <c r="B411" s="149"/>
      <c r="C411" s="149"/>
      <c r="D411" s="149"/>
      <c r="E411" s="149"/>
      <c r="F411" s="149"/>
      <c r="G411" s="149"/>
      <c r="H411" s="150"/>
      <c r="I411" s="99"/>
      <c r="J411" s="87">
        <f>J405+J378+J410</f>
        <v>0</v>
      </c>
      <c r="K411" s="85"/>
      <c r="L411" s="98"/>
    </row>
    <row r="412" spans="1:12" ht="45.6" x14ac:dyDescent="0.65">
      <c r="A412" s="151" t="s">
        <v>128</v>
      </c>
      <c r="B412" s="151"/>
      <c r="C412" s="151"/>
      <c r="D412" s="151"/>
      <c r="E412" s="151"/>
      <c r="F412" s="151"/>
      <c r="G412" s="151"/>
      <c r="H412" s="151"/>
      <c r="I412" s="100" t="s">
        <v>11</v>
      </c>
      <c r="J412" s="100" t="s">
        <v>3</v>
      </c>
      <c r="K412" s="98"/>
      <c r="L412" s="85"/>
    </row>
    <row r="413" spans="1:12" x14ac:dyDescent="0.65">
      <c r="A413" s="141" t="s">
        <v>193</v>
      </c>
      <c r="B413" s="141"/>
      <c r="C413" s="141"/>
      <c r="D413" s="141"/>
      <c r="E413" s="141"/>
      <c r="F413" s="141"/>
      <c r="G413" s="141"/>
      <c r="H413" s="141"/>
      <c r="I413" s="74"/>
      <c r="J413" s="87"/>
      <c r="K413" s="84"/>
      <c r="L413" s="85"/>
    </row>
    <row r="414" spans="1:12" x14ac:dyDescent="0.65">
      <c r="A414" s="142" t="s">
        <v>194</v>
      </c>
      <c r="B414" s="142"/>
      <c r="C414" s="142"/>
      <c r="D414" s="142"/>
      <c r="E414" s="142"/>
      <c r="F414" s="142"/>
      <c r="G414" s="142"/>
      <c r="H414" s="142"/>
      <c r="I414" s="101"/>
      <c r="J414" s="102"/>
      <c r="K414" s="103"/>
      <c r="L414" s="104"/>
    </row>
    <row r="415" spans="1:12" x14ac:dyDescent="0.65">
      <c r="A415" s="143" t="s">
        <v>56</v>
      </c>
      <c r="B415" s="143"/>
      <c r="C415" s="143"/>
      <c r="D415" s="143"/>
      <c r="E415" s="143"/>
      <c r="F415" s="143"/>
      <c r="G415" s="143"/>
      <c r="H415" s="143"/>
      <c r="I415" s="105">
        <f>SUM(I413:I414)</f>
        <v>0</v>
      </c>
      <c r="J415" s="106">
        <f>SUM(J413:J414)</f>
        <v>0</v>
      </c>
      <c r="K415" s="107"/>
      <c r="L415" s="108"/>
    </row>
    <row r="416" spans="1:12" ht="23.4" thickBot="1" x14ac:dyDescent="0.7">
      <c r="A416" s="144" t="s">
        <v>20</v>
      </c>
      <c r="B416" s="144"/>
      <c r="C416" s="144"/>
      <c r="D416" s="144"/>
      <c r="E416" s="144"/>
      <c r="F416" s="144"/>
      <c r="G416" s="144"/>
      <c r="H416" s="144"/>
      <c r="I416" s="109">
        <f>I411+I415</f>
        <v>0</v>
      </c>
      <c r="J416" s="110">
        <f>J415+J411</f>
        <v>0</v>
      </c>
      <c r="K416" s="111"/>
      <c r="L416" s="112"/>
    </row>
    <row r="417" spans="1:11" ht="23.4" thickTop="1" x14ac:dyDescent="0.65"/>
    <row r="418" spans="1:11" x14ac:dyDescent="0.65">
      <c r="D418" s="113" t="s">
        <v>24</v>
      </c>
      <c r="E418" s="114"/>
      <c r="F418" s="114"/>
      <c r="G418" s="115"/>
      <c r="H418" s="115"/>
      <c r="I418" s="116"/>
    </row>
    <row r="419" spans="1:11" ht="10.95" customHeight="1" x14ac:dyDescent="0.65">
      <c r="D419" s="117"/>
      <c r="E419" s="118"/>
      <c r="F419" s="118"/>
      <c r="G419" s="119"/>
      <c r="H419" s="119"/>
      <c r="I419" s="120"/>
    </row>
    <row r="420" spans="1:11" ht="136.80000000000001" x14ac:dyDescent="0.65">
      <c r="D420" s="121" t="s">
        <v>23</v>
      </c>
      <c r="E420" s="122" t="s">
        <v>65</v>
      </c>
      <c r="F420" s="123" t="s">
        <v>66</v>
      </c>
      <c r="G420" s="122" t="s">
        <v>67</v>
      </c>
      <c r="H420" s="123" t="s">
        <v>48</v>
      </c>
      <c r="I420" s="124" t="s">
        <v>29</v>
      </c>
    </row>
    <row r="421" spans="1:11" x14ac:dyDescent="0.65">
      <c r="D421" s="125" t="s">
        <v>154</v>
      </c>
      <c r="E421" s="126">
        <f>B16</f>
        <v>0</v>
      </c>
      <c r="F421" s="127">
        <f>B31</f>
        <v>0</v>
      </c>
      <c r="G421" s="126">
        <f>B13</f>
        <v>0</v>
      </c>
      <c r="H421" s="126">
        <f>B35</f>
        <v>0</v>
      </c>
      <c r="I421" s="126">
        <f>SUM(E421:H421)</f>
        <v>0</v>
      </c>
    </row>
    <row r="422" spans="1:11" x14ac:dyDescent="0.65">
      <c r="D422" s="125" t="s">
        <v>155</v>
      </c>
      <c r="E422" s="126">
        <f>B17</f>
        <v>0</v>
      </c>
      <c r="F422" s="127">
        <f>B32+B33</f>
        <v>0</v>
      </c>
      <c r="G422" s="126">
        <f>B14</f>
        <v>0</v>
      </c>
      <c r="H422" s="126">
        <f>B36</f>
        <v>0</v>
      </c>
      <c r="I422" s="126">
        <f>SUM(E422:H422)</f>
        <v>0</v>
      </c>
    </row>
    <row r="423" spans="1:11" ht="23.4" thickBot="1" x14ac:dyDescent="0.7">
      <c r="D423" s="128" t="s">
        <v>29</v>
      </c>
      <c r="E423" s="129">
        <f>SUM(E421:E422)</f>
        <v>0</v>
      </c>
      <c r="F423" s="130">
        <f>SUM(F421:F422)</f>
        <v>0</v>
      </c>
      <c r="G423" s="129">
        <f>SUM(G421:G422)</f>
        <v>0</v>
      </c>
      <c r="H423" s="130">
        <f>SUM(H421:H422)</f>
        <v>0</v>
      </c>
      <c r="I423" s="129">
        <f>SUM(I421:I422)</f>
        <v>0</v>
      </c>
    </row>
    <row r="424" spans="1:11" ht="23.4" thickTop="1" x14ac:dyDescent="0.65"/>
    <row r="427" spans="1:11" x14ac:dyDescent="0.65">
      <c r="A427" s="140" t="s">
        <v>44</v>
      </c>
      <c r="B427" s="140"/>
      <c r="C427" s="140"/>
      <c r="D427" s="140"/>
      <c r="E427" s="131"/>
      <c r="F427" s="140" t="s">
        <v>45</v>
      </c>
      <c r="G427" s="140"/>
      <c r="H427" s="140"/>
      <c r="I427" s="140"/>
      <c r="J427" s="140"/>
      <c r="K427" s="131"/>
    </row>
    <row r="428" spans="1:11" x14ac:dyDescent="0.65">
      <c r="A428" s="140" t="s">
        <v>22</v>
      </c>
      <c r="B428" s="140"/>
      <c r="C428" s="140"/>
      <c r="D428" s="140"/>
      <c r="E428" s="131"/>
      <c r="F428" s="140" t="s">
        <v>21</v>
      </c>
      <c r="G428" s="140"/>
      <c r="H428" s="140"/>
      <c r="I428" s="140"/>
      <c r="J428" s="140"/>
      <c r="K428" s="131"/>
    </row>
  </sheetData>
  <sheetProtection formatCells="0" formatColumns="0" formatRows="0"/>
  <mergeCells count="441">
    <mergeCell ref="A310:H310"/>
    <mergeCell ref="A311:H311"/>
    <mergeCell ref="A369:D369"/>
    <mergeCell ref="A370:D370"/>
    <mergeCell ref="A371:D371"/>
    <mergeCell ref="A372:D372"/>
    <mergeCell ref="A373:D373"/>
    <mergeCell ref="A374:D374"/>
    <mergeCell ref="A375:D375"/>
    <mergeCell ref="A351:D351"/>
    <mergeCell ref="A352:D352"/>
    <mergeCell ref="A353:D353"/>
    <mergeCell ref="A354:D354"/>
    <mergeCell ref="A355:D355"/>
    <mergeCell ref="A356:D356"/>
    <mergeCell ref="A357:D357"/>
    <mergeCell ref="A358:D358"/>
    <mergeCell ref="A359:D359"/>
    <mergeCell ref="A342:D342"/>
    <mergeCell ref="A343:D343"/>
    <mergeCell ref="A344:H344"/>
    <mergeCell ref="A345:L345"/>
    <mergeCell ref="A346:D346"/>
    <mergeCell ref="A347:D347"/>
    <mergeCell ref="A350:D350"/>
    <mergeCell ref="A380:L380"/>
    <mergeCell ref="A383:D383"/>
    <mergeCell ref="E383:F383"/>
    <mergeCell ref="G383:H383"/>
    <mergeCell ref="A384:D384"/>
    <mergeCell ref="E384:F384"/>
    <mergeCell ref="G384:H384"/>
    <mergeCell ref="A381:D381"/>
    <mergeCell ref="G381:H381"/>
    <mergeCell ref="A382:D382"/>
    <mergeCell ref="E382:F382"/>
    <mergeCell ref="G382:H382"/>
    <mergeCell ref="A376:H376"/>
    <mergeCell ref="A360:D360"/>
    <mergeCell ref="A361:D361"/>
    <mergeCell ref="A362:D362"/>
    <mergeCell ref="A363:D363"/>
    <mergeCell ref="A364:D364"/>
    <mergeCell ref="A365:D365"/>
    <mergeCell ref="A366:D366"/>
    <mergeCell ref="A367:D367"/>
    <mergeCell ref="A368:D368"/>
    <mergeCell ref="A330:D330"/>
    <mergeCell ref="A331:D331"/>
    <mergeCell ref="A332:D332"/>
    <mergeCell ref="A333:D333"/>
    <mergeCell ref="A334:D334"/>
    <mergeCell ref="A312:L312"/>
    <mergeCell ref="A313:L313"/>
    <mergeCell ref="A314:D314"/>
    <mergeCell ref="A315:D315"/>
    <mergeCell ref="A316:D316"/>
    <mergeCell ref="A317:D317"/>
    <mergeCell ref="A318:D318"/>
    <mergeCell ref="A319:D319"/>
    <mergeCell ref="A320:D320"/>
    <mergeCell ref="A341:D341"/>
    <mergeCell ref="G395:H395"/>
    <mergeCell ref="G396:H396"/>
    <mergeCell ref="A396:F396"/>
    <mergeCell ref="A388:M388"/>
    <mergeCell ref="A389:D389"/>
    <mergeCell ref="E389:F389"/>
    <mergeCell ref="G389:H389"/>
    <mergeCell ref="E390:F390"/>
    <mergeCell ref="E391:F391"/>
    <mergeCell ref="E392:F392"/>
    <mergeCell ref="E393:F393"/>
    <mergeCell ref="E394:F394"/>
    <mergeCell ref="E395:F395"/>
    <mergeCell ref="A390:D390"/>
    <mergeCell ref="A391:D391"/>
    <mergeCell ref="A392:D392"/>
    <mergeCell ref="A395:D395"/>
    <mergeCell ref="E381:F381"/>
    <mergeCell ref="A377:H377"/>
    <mergeCell ref="A378:H378"/>
    <mergeCell ref="A379:L379"/>
    <mergeCell ref="A348:D348"/>
    <mergeCell ref="A349:D349"/>
    <mergeCell ref="A279:L279"/>
    <mergeCell ref="A253:D253"/>
    <mergeCell ref="A260:D260"/>
    <mergeCell ref="A335:D335"/>
    <mergeCell ref="A336:D336"/>
    <mergeCell ref="A337:D337"/>
    <mergeCell ref="A338:D338"/>
    <mergeCell ref="A339:D339"/>
    <mergeCell ref="A340:D340"/>
    <mergeCell ref="A321:D321"/>
    <mergeCell ref="A322:D322"/>
    <mergeCell ref="A323:D323"/>
    <mergeCell ref="A324:D324"/>
    <mergeCell ref="A325:D325"/>
    <mergeCell ref="A326:D326"/>
    <mergeCell ref="A282:D282"/>
    <mergeCell ref="A283:D283"/>
    <mergeCell ref="A284:D284"/>
    <mergeCell ref="A288:D288"/>
    <mergeCell ref="A289:D289"/>
    <mergeCell ref="A290:D290"/>
    <mergeCell ref="A327:D327"/>
    <mergeCell ref="A328:D328"/>
    <mergeCell ref="A329:D329"/>
    <mergeCell ref="A235:D235"/>
    <mergeCell ref="A236:D236"/>
    <mergeCell ref="A240:D240"/>
    <mergeCell ref="A241:D241"/>
    <mergeCell ref="A242:D242"/>
    <mergeCell ref="A250:D250"/>
    <mergeCell ref="A251:D251"/>
    <mergeCell ref="A252:D252"/>
    <mergeCell ref="A256:D256"/>
    <mergeCell ref="A238:D238"/>
    <mergeCell ref="A255:D255"/>
    <mergeCell ref="A246:L246"/>
    <mergeCell ref="A247:L247"/>
    <mergeCell ref="A245:H245"/>
    <mergeCell ref="A217:D217"/>
    <mergeCell ref="A218:D218"/>
    <mergeCell ref="A222:D222"/>
    <mergeCell ref="A223:D223"/>
    <mergeCell ref="A224:D224"/>
    <mergeCell ref="A228:D228"/>
    <mergeCell ref="A229:D229"/>
    <mergeCell ref="A230:D230"/>
    <mergeCell ref="A234:D234"/>
    <mergeCell ref="A232:D232"/>
    <mergeCell ref="A197:D197"/>
    <mergeCell ref="A198:D198"/>
    <mergeCell ref="A202:D202"/>
    <mergeCell ref="A203:D203"/>
    <mergeCell ref="A204:D204"/>
    <mergeCell ref="A208:D208"/>
    <mergeCell ref="A209:D209"/>
    <mergeCell ref="A210:D210"/>
    <mergeCell ref="A216:D216"/>
    <mergeCell ref="A201:D201"/>
    <mergeCell ref="A205:D205"/>
    <mergeCell ref="A206:D206"/>
    <mergeCell ref="A200:D200"/>
    <mergeCell ref="A199:D199"/>
    <mergeCell ref="A192:D192"/>
    <mergeCell ref="A196:D196"/>
    <mergeCell ref="A183:D183"/>
    <mergeCell ref="A187:D187"/>
    <mergeCell ref="A188:D188"/>
    <mergeCell ref="A189:D189"/>
    <mergeCell ref="A193:D193"/>
    <mergeCell ref="A194:D194"/>
    <mergeCell ref="A195:D195"/>
    <mergeCell ref="A84:D84"/>
    <mergeCell ref="A77:D77"/>
    <mergeCell ref="A79:L79"/>
    <mergeCell ref="A81:D81"/>
    <mergeCell ref="A184:D184"/>
    <mergeCell ref="A185:D185"/>
    <mergeCell ref="A186:D186"/>
    <mergeCell ref="A190:D190"/>
    <mergeCell ref="A191:D191"/>
    <mergeCell ref="A103:D103"/>
    <mergeCell ref="A131:D131"/>
    <mergeCell ref="A137:D137"/>
    <mergeCell ref="A138:D138"/>
    <mergeCell ref="A139:D139"/>
    <mergeCell ref="A111:H111"/>
    <mergeCell ref="A101:D101"/>
    <mergeCell ref="A102:D102"/>
    <mergeCell ref="A106:D106"/>
    <mergeCell ref="A107:D107"/>
    <mergeCell ref="A117:D117"/>
    <mergeCell ref="A118:D118"/>
    <mergeCell ref="A122:D122"/>
    <mergeCell ref="A123:D123"/>
    <mergeCell ref="A124:D124"/>
    <mergeCell ref="E408:F408"/>
    <mergeCell ref="G408:H408"/>
    <mergeCell ref="A406:L406"/>
    <mergeCell ref="A409:D409"/>
    <mergeCell ref="E409:F409"/>
    <mergeCell ref="G409:H409"/>
    <mergeCell ref="A405:H405"/>
    <mergeCell ref="A50:D50"/>
    <mergeCell ref="A51:D51"/>
    <mergeCell ref="A52:D52"/>
    <mergeCell ref="A56:D56"/>
    <mergeCell ref="A57:D57"/>
    <mergeCell ref="A58:D58"/>
    <mergeCell ref="A62:D62"/>
    <mergeCell ref="A63:D63"/>
    <mergeCell ref="A64:D64"/>
    <mergeCell ref="A68:D68"/>
    <mergeCell ref="A69:D69"/>
    <mergeCell ref="A70:D70"/>
    <mergeCell ref="A74:D74"/>
    <mergeCell ref="A75:D75"/>
    <mergeCell ref="A76:D76"/>
    <mergeCell ref="A82:D82"/>
    <mergeCell ref="A83:D83"/>
    <mergeCell ref="G398:H398"/>
    <mergeCell ref="A399:D399"/>
    <mergeCell ref="E399:F399"/>
    <mergeCell ref="G399:H399"/>
    <mergeCell ref="A400:D400"/>
    <mergeCell ref="E400:F400"/>
    <mergeCell ref="G400:H400"/>
    <mergeCell ref="A410:H410"/>
    <mergeCell ref="A411:H411"/>
    <mergeCell ref="A404:F404"/>
    <mergeCell ref="G404:H404"/>
    <mergeCell ref="A401:D401"/>
    <mergeCell ref="E401:F401"/>
    <mergeCell ref="G401:H401"/>
    <mergeCell ref="A402:D402"/>
    <mergeCell ref="E402:F402"/>
    <mergeCell ref="G402:H402"/>
    <mergeCell ref="A403:D403"/>
    <mergeCell ref="E403:F403"/>
    <mergeCell ref="G403:H403"/>
    <mergeCell ref="A408:D408"/>
    <mergeCell ref="A407:D407"/>
    <mergeCell ref="E407:F407"/>
    <mergeCell ref="G407:H407"/>
    <mergeCell ref="A257:D257"/>
    <mergeCell ref="A258:D258"/>
    <mergeCell ref="A262:D262"/>
    <mergeCell ref="A263:D263"/>
    <mergeCell ref="A264:D264"/>
    <mergeCell ref="A268:D268"/>
    <mergeCell ref="A269:D269"/>
    <mergeCell ref="A270:D270"/>
    <mergeCell ref="A274:D274"/>
    <mergeCell ref="A267:D267"/>
    <mergeCell ref="A271:D271"/>
    <mergeCell ref="A273:D273"/>
    <mergeCell ref="A275:D275"/>
    <mergeCell ref="A276:D276"/>
    <mergeCell ref="A259:D259"/>
    <mergeCell ref="A47:L47"/>
    <mergeCell ref="A278:H278"/>
    <mergeCell ref="A66:D66"/>
    <mergeCell ref="A99:D99"/>
    <mergeCell ref="A261:D261"/>
    <mergeCell ref="A180:L180"/>
    <mergeCell ref="A181:L181"/>
    <mergeCell ref="A212:H212"/>
    <mergeCell ref="A182:D182"/>
    <mergeCell ref="A48:D48"/>
    <mergeCell ref="A49:D49"/>
    <mergeCell ref="A53:D53"/>
    <mergeCell ref="A71:D71"/>
    <mergeCell ref="A72:D72"/>
    <mergeCell ref="A132:D132"/>
    <mergeCell ref="A133:D133"/>
    <mergeCell ref="A80:D80"/>
    <mergeCell ref="A78:H78"/>
    <mergeCell ref="A110:H110"/>
    <mergeCell ref="A165:D165"/>
    <mergeCell ref="A266:D266"/>
    <mergeCell ref="A2:J2"/>
    <mergeCell ref="A3:J3"/>
    <mergeCell ref="K42:L42"/>
    <mergeCell ref="A43:D44"/>
    <mergeCell ref="E43:E44"/>
    <mergeCell ref="F43:F44"/>
    <mergeCell ref="G43:G44"/>
    <mergeCell ref="H43:H44"/>
    <mergeCell ref="I43:I44"/>
    <mergeCell ref="J43:J44"/>
    <mergeCell ref="K43:L43"/>
    <mergeCell ref="H6:J6"/>
    <mergeCell ref="A45:L45"/>
    <mergeCell ref="A46:L46"/>
    <mergeCell ref="A226:D226"/>
    <mergeCell ref="A221:D221"/>
    <mergeCell ref="A231:D231"/>
    <mergeCell ref="A54:D54"/>
    <mergeCell ref="A55:D55"/>
    <mergeCell ref="A59:D59"/>
    <mergeCell ref="A60:D60"/>
    <mergeCell ref="A61:D61"/>
    <mergeCell ref="A65:D65"/>
    <mergeCell ref="A67:D67"/>
    <mergeCell ref="A73:D73"/>
    <mergeCell ref="A104:D104"/>
    <mergeCell ref="A93:D93"/>
    <mergeCell ref="A97:D97"/>
    <mergeCell ref="A146:D146"/>
    <mergeCell ref="A105:D105"/>
    <mergeCell ref="A109:D109"/>
    <mergeCell ref="A152:D152"/>
    <mergeCell ref="A144:H144"/>
    <mergeCell ref="A143:D143"/>
    <mergeCell ref="A151:D151"/>
    <mergeCell ref="A147:D147"/>
    <mergeCell ref="A427:D427"/>
    <mergeCell ref="F427:J427"/>
    <mergeCell ref="A428:D428"/>
    <mergeCell ref="F428:J428"/>
    <mergeCell ref="A412:H412"/>
    <mergeCell ref="A413:H413"/>
    <mergeCell ref="A414:H414"/>
    <mergeCell ref="A415:H415"/>
    <mergeCell ref="A416:H416"/>
    <mergeCell ref="G387:H387"/>
    <mergeCell ref="E385:F385"/>
    <mergeCell ref="G385:H385"/>
    <mergeCell ref="A386:D386"/>
    <mergeCell ref="E386:F386"/>
    <mergeCell ref="G386:H386"/>
    <mergeCell ref="A387:F387"/>
    <mergeCell ref="A385:D385"/>
    <mergeCell ref="A397:L397"/>
    <mergeCell ref="A394:D394"/>
    <mergeCell ref="A393:D393"/>
    <mergeCell ref="G390:H390"/>
    <mergeCell ref="G391:H391"/>
    <mergeCell ref="G392:H392"/>
    <mergeCell ref="G393:H393"/>
    <mergeCell ref="G394:H394"/>
    <mergeCell ref="A398:D398"/>
    <mergeCell ref="E398:F398"/>
    <mergeCell ref="A128:D128"/>
    <mergeCell ref="A129:D129"/>
    <mergeCell ref="A130:D130"/>
    <mergeCell ref="A134:D134"/>
    <mergeCell ref="A135:D135"/>
    <mergeCell ref="A136:D136"/>
    <mergeCell ref="A114:D114"/>
    <mergeCell ref="A127:D127"/>
    <mergeCell ref="A116:D116"/>
    <mergeCell ref="A166:D166"/>
    <mergeCell ref="A167:D167"/>
    <mergeCell ref="A303:D303"/>
    <mergeCell ref="A286:D286"/>
    <mergeCell ref="A287:D287"/>
    <mergeCell ref="A291:D291"/>
    <mergeCell ref="A309:D309"/>
    <mergeCell ref="A293:D293"/>
    <mergeCell ref="A297:D297"/>
    <mergeCell ref="A298:D298"/>
    <mergeCell ref="A299:D299"/>
    <mergeCell ref="A305:D305"/>
    <mergeCell ref="A304:D304"/>
    <mergeCell ref="A108:D108"/>
    <mergeCell ref="A112:L112"/>
    <mergeCell ref="A113:L113"/>
    <mergeCell ref="A145:L145"/>
    <mergeCell ref="A176:H176"/>
    <mergeCell ref="A115:D115"/>
    <mergeCell ref="A119:D119"/>
    <mergeCell ref="A120:D120"/>
    <mergeCell ref="A121:D121"/>
    <mergeCell ref="A125:D125"/>
    <mergeCell ref="A126:D126"/>
    <mergeCell ref="A170:D170"/>
    <mergeCell ref="A140:D140"/>
    <mergeCell ref="A141:D141"/>
    <mergeCell ref="A142:D142"/>
    <mergeCell ref="A148:D148"/>
    <mergeCell ref="A149:D149"/>
    <mergeCell ref="A150:D150"/>
    <mergeCell ref="A154:D154"/>
    <mergeCell ref="A168:D168"/>
    <mergeCell ref="A172:D172"/>
    <mergeCell ref="A169:D169"/>
    <mergeCell ref="A173:D173"/>
    <mergeCell ref="A174:D174"/>
    <mergeCell ref="A85:D85"/>
    <mergeCell ref="A86:D86"/>
    <mergeCell ref="A88:D88"/>
    <mergeCell ref="A89:D89"/>
    <mergeCell ref="A90:D90"/>
    <mergeCell ref="A94:D94"/>
    <mergeCell ref="A95:D95"/>
    <mergeCell ref="A96:D96"/>
    <mergeCell ref="A100:D100"/>
    <mergeCell ref="A87:D87"/>
    <mergeCell ref="A91:D91"/>
    <mergeCell ref="A92:D92"/>
    <mergeCell ref="A98:D98"/>
    <mergeCell ref="K178:L178"/>
    <mergeCell ref="A153:D153"/>
    <mergeCell ref="A157:D157"/>
    <mergeCell ref="A158:D158"/>
    <mergeCell ref="A159:D159"/>
    <mergeCell ref="A163:D163"/>
    <mergeCell ref="A178:D179"/>
    <mergeCell ref="E178:E179"/>
    <mergeCell ref="F178:F179"/>
    <mergeCell ref="A177:H177"/>
    <mergeCell ref="J178:J179"/>
    <mergeCell ref="H178:H179"/>
    <mergeCell ref="I178:I179"/>
    <mergeCell ref="G178:G179"/>
    <mergeCell ref="A171:D171"/>
    <mergeCell ref="A175:D175"/>
    <mergeCell ref="A164:D164"/>
    <mergeCell ref="A155:D155"/>
    <mergeCell ref="A156:D156"/>
    <mergeCell ref="A160:D160"/>
    <mergeCell ref="A161:D161"/>
    <mergeCell ref="A162:D162"/>
    <mergeCell ref="A292:D292"/>
    <mergeCell ref="A294:D294"/>
    <mergeCell ref="A295:D295"/>
    <mergeCell ref="A296:D296"/>
    <mergeCell ref="A300:D300"/>
    <mergeCell ref="A301:D301"/>
    <mergeCell ref="A302:D302"/>
    <mergeCell ref="A306:D306"/>
    <mergeCell ref="A307:D307"/>
    <mergeCell ref="A308:D308"/>
    <mergeCell ref="A285:D285"/>
    <mergeCell ref="A277:D277"/>
    <mergeCell ref="A211:D211"/>
    <mergeCell ref="A227:D227"/>
    <mergeCell ref="A207:D207"/>
    <mergeCell ref="A254:D254"/>
    <mergeCell ref="A237:D237"/>
    <mergeCell ref="A213:L213"/>
    <mergeCell ref="A244:H244"/>
    <mergeCell ref="A239:D239"/>
    <mergeCell ref="A214:D214"/>
    <mergeCell ref="A215:D215"/>
    <mergeCell ref="A219:D219"/>
    <mergeCell ref="A220:D220"/>
    <mergeCell ref="A225:D225"/>
    <mergeCell ref="A233:D233"/>
    <mergeCell ref="A281:D281"/>
    <mergeCell ref="A243:D243"/>
    <mergeCell ref="A280:D280"/>
    <mergeCell ref="A265:D265"/>
    <mergeCell ref="A248:D248"/>
    <mergeCell ref="A249:D249"/>
    <mergeCell ref="A272:D272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0" fitToHeight="5" orientation="portrait" r:id="rId1"/>
  <rowBreaks count="3" manualBreakCount="3">
    <brk id="85" max="9" man="1"/>
    <brk id="193" max="9" man="1"/>
    <brk id="303" max="9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429"/>
  <sheetViews>
    <sheetView showGridLines="0" topLeftCell="A402" zoomScale="70" zoomScaleNormal="70" zoomScaleSheetLayoutView="55" workbookViewId="0">
      <selection activeCell="G427" sqref="G427"/>
    </sheetView>
  </sheetViews>
  <sheetFormatPr defaultColWidth="8.69921875" defaultRowHeight="22.8" x14ac:dyDescent="0.65"/>
  <cols>
    <col min="1" max="1" width="44.3984375" style="30" bestFit="1" customWidth="1"/>
    <col min="2" max="2" width="15.69921875" style="30" customWidth="1"/>
    <col min="3" max="3" width="1.19921875" style="30" customWidth="1"/>
    <col min="4" max="4" width="21.09765625" style="30" customWidth="1"/>
    <col min="5" max="5" width="15.8984375" style="30" customWidth="1"/>
    <col min="6" max="6" width="13.09765625" style="30" customWidth="1"/>
    <col min="7" max="7" width="11.3984375" style="31" customWidth="1"/>
    <col min="8" max="8" width="11.19921875" style="31" customWidth="1"/>
    <col min="9" max="9" width="13.8984375" style="31" customWidth="1"/>
    <col min="10" max="10" width="11.3984375" style="31" customWidth="1"/>
    <col min="11" max="11" width="10" style="30" customWidth="1"/>
    <col min="12" max="12" width="10.09765625" style="30" customWidth="1"/>
    <col min="13" max="16384" width="8.69921875" style="30"/>
  </cols>
  <sheetData>
    <row r="2" spans="1:12" x14ac:dyDescent="0.65">
      <c r="A2" s="202" t="s">
        <v>12</v>
      </c>
      <c r="B2" s="202"/>
      <c r="C2" s="202"/>
      <c r="D2" s="202"/>
      <c r="E2" s="202"/>
      <c r="F2" s="202"/>
      <c r="G2" s="202"/>
      <c r="H2" s="202"/>
      <c r="I2" s="202"/>
      <c r="J2" s="202"/>
      <c r="K2" s="32"/>
    </row>
    <row r="3" spans="1:12" x14ac:dyDescent="0.65">
      <c r="A3" s="202" t="s">
        <v>195</v>
      </c>
      <c r="B3" s="202"/>
      <c r="C3" s="202"/>
      <c r="D3" s="202"/>
      <c r="E3" s="202"/>
      <c r="F3" s="202"/>
      <c r="G3" s="202"/>
      <c r="H3" s="202"/>
      <c r="I3" s="202"/>
      <c r="J3" s="202"/>
      <c r="K3" s="32"/>
    </row>
    <row r="4" spans="1:12" x14ac:dyDescent="0.65">
      <c r="A4" s="33"/>
      <c r="B4" s="33"/>
      <c r="C4" s="33"/>
      <c r="D4" s="33"/>
      <c r="E4" s="33"/>
      <c r="F4" s="33"/>
      <c r="G4" s="32"/>
      <c r="H4" s="32"/>
      <c r="I4" s="32"/>
    </row>
    <row r="5" spans="1:12" ht="23.4" thickBot="1" x14ac:dyDescent="0.7"/>
    <row r="6" spans="1:12" s="36" customFormat="1" ht="23.4" thickBot="1" x14ac:dyDescent="0.7">
      <c r="A6" s="33" t="s">
        <v>0</v>
      </c>
      <c r="B6" s="33"/>
      <c r="C6" s="33"/>
      <c r="D6" s="34"/>
      <c r="E6" s="35"/>
      <c r="G6" s="32" t="s">
        <v>1</v>
      </c>
      <c r="H6" s="203"/>
      <c r="I6" s="204"/>
      <c r="J6" s="205"/>
      <c r="K6" s="30"/>
    </row>
    <row r="7" spans="1:12" ht="23.4" thickBot="1" x14ac:dyDescent="0.7"/>
    <row r="8" spans="1:12" s="36" customFormat="1" ht="23.4" thickBot="1" x14ac:dyDescent="0.7">
      <c r="A8" s="33" t="s">
        <v>19</v>
      </c>
      <c r="B8" s="33"/>
      <c r="C8" s="33"/>
      <c r="D8" s="37">
        <v>2</v>
      </c>
      <c r="E8" s="36" t="s">
        <v>49</v>
      </c>
      <c r="G8" s="32" t="s">
        <v>50</v>
      </c>
      <c r="H8" s="38"/>
      <c r="I8" s="37">
        <v>0</v>
      </c>
      <c r="J8" s="32" t="s">
        <v>2</v>
      </c>
    </row>
    <row r="9" spans="1:12" s="36" customFormat="1" x14ac:dyDescent="0.65">
      <c r="D9" s="35"/>
      <c r="E9" s="35"/>
      <c r="F9" s="35"/>
      <c r="G9" s="32"/>
      <c r="H9" s="32"/>
      <c r="I9" s="38"/>
      <c r="J9" s="38"/>
    </row>
    <row r="10" spans="1:12" s="36" customFormat="1" ht="45.6" x14ac:dyDescent="0.65">
      <c r="A10" s="39" t="s">
        <v>76</v>
      </c>
      <c r="B10" s="40"/>
      <c r="C10" s="40"/>
      <c r="D10" s="41">
        <f>IF(D8=2,12*7500*I8,IF(D8=5,12*6500*I8,IF(D8=1,12*7500*I8,IF(D8=2.5,12*6000*I8,"0"))))</f>
        <v>0</v>
      </c>
      <c r="E10" s="42" t="s">
        <v>4</v>
      </c>
      <c r="G10" s="38"/>
      <c r="H10" s="38"/>
      <c r="I10" s="38"/>
      <c r="J10" s="38"/>
    </row>
    <row r="11" spans="1:12" s="36" customFormat="1" ht="45.6" x14ac:dyDescent="0.65">
      <c r="A11" s="39" t="s">
        <v>58</v>
      </c>
      <c r="B11" s="41">
        <f>D10-B12</f>
        <v>0</v>
      </c>
      <c r="C11" s="43"/>
      <c r="D11" s="43"/>
      <c r="E11" s="42"/>
      <c r="G11" s="38"/>
      <c r="H11" s="38"/>
      <c r="I11" s="38"/>
      <c r="J11" s="38"/>
    </row>
    <row r="12" spans="1:12" s="36" customFormat="1" ht="45.6" x14ac:dyDescent="0.65">
      <c r="A12" s="44" t="s">
        <v>61</v>
      </c>
      <c r="B12" s="41">
        <f>SUM(B13:B14)</f>
        <v>0</v>
      </c>
      <c r="C12" s="43"/>
      <c r="D12" s="43"/>
      <c r="E12" s="42"/>
      <c r="G12" s="38"/>
      <c r="H12" s="38"/>
      <c r="I12" s="38"/>
      <c r="J12" s="38"/>
    </row>
    <row r="13" spans="1:12" s="47" customFormat="1" ht="24.6" x14ac:dyDescent="0.7">
      <c r="A13" s="45" t="s">
        <v>62</v>
      </c>
      <c r="B13" s="46">
        <f>I408</f>
        <v>0</v>
      </c>
      <c r="C13" s="43"/>
      <c r="E13" s="48"/>
      <c r="F13" s="49"/>
      <c r="G13" s="50"/>
      <c r="H13" s="50"/>
      <c r="I13" s="50"/>
      <c r="J13" s="51"/>
      <c r="K13" s="52"/>
      <c r="L13" s="52"/>
    </row>
    <row r="14" spans="1:12" s="47" customFormat="1" ht="24.6" x14ac:dyDescent="0.7">
      <c r="A14" s="45" t="s">
        <v>63</v>
      </c>
      <c r="B14" s="53">
        <f>I409</f>
        <v>0</v>
      </c>
      <c r="C14" s="43"/>
      <c r="E14" s="48"/>
      <c r="F14" s="49"/>
      <c r="G14" s="50"/>
      <c r="H14" s="50"/>
      <c r="I14" s="50"/>
      <c r="J14" s="51"/>
      <c r="K14" s="52"/>
      <c r="L14" s="52"/>
    </row>
    <row r="15" spans="1:12" s="36" customFormat="1" ht="24.6" x14ac:dyDescent="0.65">
      <c r="A15" s="40" t="s">
        <v>82</v>
      </c>
      <c r="B15" s="40"/>
      <c r="C15" s="40"/>
      <c r="D15" s="41">
        <f>SUM(B16:B17)</f>
        <v>0</v>
      </c>
      <c r="E15" s="42" t="s">
        <v>4</v>
      </c>
      <c r="G15" s="38"/>
      <c r="H15" s="38"/>
      <c r="I15" s="38"/>
      <c r="J15" s="38"/>
    </row>
    <row r="16" spans="1:12" ht="24.6" x14ac:dyDescent="0.65">
      <c r="A16" s="54" t="s">
        <v>62</v>
      </c>
      <c r="B16" s="55">
        <f>I78+I144+I212+I278+I344</f>
        <v>0</v>
      </c>
      <c r="C16" s="43"/>
      <c r="E16" s="56"/>
    </row>
    <row r="17" spans="1:10" ht="24.6" x14ac:dyDescent="0.65">
      <c r="A17" s="54" t="s">
        <v>63</v>
      </c>
      <c r="B17" s="55">
        <f>I110+I176+I244+I310+I376</f>
        <v>0</v>
      </c>
      <c r="C17" s="43"/>
      <c r="E17" s="56"/>
    </row>
    <row r="18" spans="1:10" ht="45.6" x14ac:dyDescent="0.65">
      <c r="A18" s="57" t="s">
        <v>59</v>
      </c>
      <c r="B18" s="43"/>
      <c r="C18" s="43"/>
      <c r="E18" s="56"/>
    </row>
    <row r="19" spans="1:10" ht="45.6" x14ac:dyDescent="0.65">
      <c r="A19" s="39" t="s">
        <v>160</v>
      </c>
      <c r="B19" s="43"/>
      <c r="C19" s="43"/>
      <c r="D19" s="58">
        <f>SUM(B20:B29)</f>
        <v>0</v>
      </c>
      <c r="E19" s="56"/>
    </row>
    <row r="20" spans="1:10" s="1" customFormat="1" ht="45.6" x14ac:dyDescent="0.65">
      <c r="A20" s="135" t="s">
        <v>162</v>
      </c>
      <c r="B20" s="136"/>
      <c r="C20" s="137"/>
      <c r="E20" s="138"/>
      <c r="G20" s="139"/>
      <c r="H20" s="139"/>
      <c r="I20" s="139"/>
      <c r="J20" s="139"/>
    </row>
    <row r="21" spans="1:10" s="1" customFormat="1" ht="45.6" x14ac:dyDescent="0.65">
      <c r="A21" s="135" t="s">
        <v>77</v>
      </c>
      <c r="B21" s="136"/>
      <c r="C21" s="137"/>
      <c r="E21" s="138"/>
      <c r="G21" s="139"/>
      <c r="H21" s="139"/>
      <c r="I21" s="139"/>
      <c r="J21" s="139"/>
    </row>
    <row r="22" spans="1:10" s="1" customFormat="1" ht="45.6" x14ac:dyDescent="0.65">
      <c r="A22" s="135" t="s">
        <v>135</v>
      </c>
      <c r="B22" s="136"/>
      <c r="C22" s="137"/>
      <c r="E22" s="138"/>
      <c r="G22" s="139"/>
      <c r="H22" s="139"/>
      <c r="I22" s="139"/>
      <c r="J22" s="139"/>
    </row>
    <row r="23" spans="1:10" s="1" customFormat="1" ht="45.6" x14ac:dyDescent="0.65">
      <c r="A23" s="135" t="s">
        <v>136</v>
      </c>
      <c r="B23" s="136"/>
      <c r="C23" s="137"/>
      <c r="E23" s="138"/>
      <c r="G23" s="139"/>
      <c r="H23" s="139"/>
      <c r="I23" s="139"/>
      <c r="J23" s="139"/>
    </row>
    <row r="24" spans="1:10" s="1" customFormat="1" ht="45.6" x14ac:dyDescent="0.65">
      <c r="A24" s="135" t="s">
        <v>163</v>
      </c>
      <c r="B24" s="136"/>
      <c r="C24" s="137"/>
      <c r="E24" s="138"/>
      <c r="G24" s="139"/>
      <c r="H24" s="139"/>
      <c r="I24" s="139"/>
      <c r="J24" s="139"/>
    </row>
    <row r="25" spans="1:10" s="1" customFormat="1" ht="45.6" x14ac:dyDescent="0.65">
      <c r="A25" s="135" t="s">
        <v>164</v>
      </c>
      <c r="B25" s="136"/>
      <c r="C25" s="137"/>
      <c r="E25" s="138"/>
      <c r="G25" s="139"/>
      <c r="H25" s="139"/>
      <c r="I25" s="139"/>
      <c r="J25" s="139"/>
    </row>
    <row r="26" spans="1:10" s="1" customFormat="1" ht="45.6" x14ac:dyDescent="0.65">
      <c r="A26" s="135" t="s">
        <v>165</v>
      </c>
      <c r="B26" s="136"/>
      <c r="C26" s="137"/>
      <c r="E26" s="138"/>
      <c r="G26" s="139"/>
      <c r="H26" s="139"/>
      <c r="I26" s="139"/>
      <c r="J26" s="139"/>
    </row>
    <row r="27" spans="1:10" s="1" customFormat="1" ht="45.6" x14ac:dyDescent="0.65">
      <c r="A27" s="135" t="s">
        <v>166</v>
      </c>
      <c r="B27" s="136"/>
      <c r="C27" s="137"/>
      <c r="E27" s="138"/>
      <c r="G27" s="139"/>
      <c r="H27" s="139"/>
      <c r="I27" s="139"/>
      <c r="J27" s="139"/>
    </row>
    <row r="28" spans="1:10" s="1" customFormat="1" ht="45.6" x14ac:dyDescent="0.65">
      <c r="A28" s="135" t="s">
        <v>167</v>
      </c>
      <c r="B28" s="136"/>
      <c r="C28" s="137"/>
      <c r="E28" s="138"/>
      <c r="G28" s="139"/>
      <c r="H28" s="139"/>
      <c r="I28" s="139"/>
      <c r="J28" s="139"/>
    </row>
    <row r="29" spans="1:10" s="1" customFormat="1" ht="45.6" x14ac:dyDescent="0.65">
      <c r="A29" s="135" t="s">
        <v>168</v>
      </c>
      <c r="B29" s="136"/>
      <c r="C29" s="137"/>
      <c r="E29" s="138"/>
      <c r="G29" s="139"/>
      <c r="H29" s="139"/>
      <c r="I29" s="139"/>
      <c r="J29" s="139"/>
    </row>
    <row r="30" spans="1:10" s="36" customFormat="1" ht="24.6" x14ac:dyDescent="0.65">
      <c r="A30" s="39" t="s">
        <v>196</v>
      </c>
      <c r="B30" s="59"/>
      <c r="C30" s="60"/>
      <c r="D30" s="58">
        <f>SUM(B31:B33)</f>
        <v>0</v>
      </c>
      <c r="E30" s="42" t="s">
        <v>4</v>
      </c>
      <c r="G30" s="38"/>
      <c r="H30" s="38"/>
      <c r="I30" s="38"/>
      <c r="J30" s="38"/>
    </row>
    <row r="31" spans="1:10" ht="24.6" x14ac:dyDescent="0.65">
      <c r="A31" s="54" t="s">
        <v>62</v>
      </c>
      <c r="B31" s="55">
        <f>I387</f>
        <v>0</v>
      </c>
      <c r="C31" s="43"/>
      <c r="E31" s="56"/>
    </row>
    <row r="32" spans="1:10" ht="24.6" x14ac:dyDescent="0.65">
      <c r="A32" s="54" t="s">
        <v>84</v>
      </c>
      <c r="B32" s="55">
        <f>I396</f>
        <v>0</v>
      </c>
      <c r="C32" s="43"/>
      <c r="E32" s="56"/>
    </row>
    <row r="33" spans="1:12" ht="24.6" x14ac:dyDescent="0.65">
      <c r="A33" s="54" t="s">
        <v>85</v>
      </c>
      <c r="B33" s="55">
        <f>I404</f>
        <v>0</v>
      </c>
      <c r="C33" s="43"/>
      <c r="E33" s="56"/>
    </row>
    <row r="34" spans="1:12" s="36" customFormat="1" x14ac:dyDescent="0.65">
      <c r="A34" s="40" t="s">
        <v>60</v>
      </c>
      <c r="B34" s="40"/>
      <c r="C34" s="40"/>
      <c r="D34" s="58">
        <f>SUM(B35:B36)</f>
        <v>0</v>
      </c>
      <c r="E34" s="42" t="s">
        <v>4</v>
      </c>
      <c r="G34" s="38"/>
      <c r="H34" s="38"/>
      <c r="I34" s="38"/>
      <c r="J34" s="38"/>
    </row>
    <row r="35" spans="1:12" s="36" customFormat="1" ht="24.6" x14ac:dyDescent="0.65">
      <c r="A35" s="54" t="s">
        <v>62</v>
      </c>
      <c r="B35" s="55">
        <f>I413</f>
        <v>0</v>
      </c>
      <c r="C35" s="43"/>
      <c r="E35" s="56"/>
      <c r="G35" s="38"/>
      <c r="H35" s="38"/>
      <c r="I35" s="38"/>
      <c r="J35" s="38"/>
    </row>
    <row r="36" spans="1:12" s="36" customFormat="1" ht="25.2" thickBot="1" x14ac:dyDescent="0.7">
      <c r="A36" s="54" t="s">
        <v>63</v>
      </c>
      <c r="B36" s="55">
        <f>I414</f>
        <v>0</v>
      </c>
      <c r="C36" s="43"/>
      <c r="E36" s="56"/>
      <c r="G36" s="38"/>
      <c r="H36" s="38"/>
      <c r="I36" s="38"/>
      <c r="J36" s="38"/>
    </row>
    <row r="37" spans="1:12" s="36" customFormat="1" ht="23.4" thickBot="1" x14ac:dyDescent="0.7">
      <c r="A37" s="40" t="s">
        <v>132</v>
      </c>
      <c r="B37" s="40"/>
      <c r="C37" s="40"/>
      <c r="D37" s="61">
        <f>B12+D15+D30+D34</f>
        <v>0</v>
      </c>
      <c r="E37" s="42" t="s">
        <v>4</v>
      </c>
      <c r="G37" s="38"/>
      <c r="H37" s="38"/>
      <c r="I37" s="38"/>
      <c r="J37" s="38"/>
    </row>
    <row r="38" spans="1:12" s="36" customFormat="1" ht="23.4" thickBot="1" x14ac:dyDescent="0.7">
      <c r="A38" s="40" t="s">
        <v>133</v>
      </c>
      <c r="B38" s="40"/>
      <c r="C38" s="40"/>
      <c r="D38" s="61">
        <f>D10+D15+D30+D34</f>
        <v>0</v>
      </c>
      <c r="E38" s="42" t="s">
        <v>4</v>
      </c>
      <c r="G38" s="38"/>
      <c r="H38" s="38"/>
      <c r="I38" s="38"/>
      <c r="J38" s="38"/>
    </row>
    <row r="39" spans="1:12" x14ac:dyDescent="0.65">
      <c r="A39" s="31" t="s">
        <v>3</v>
      </c>
      <c r="B39" s="31"/>
      <c r="C39" s="31"/>
      <c r="D39" s="62">
        <f>J378+J405+J415</f>
        <v>0</v>
      </c>
      <c r="E39" s="56" t="s">
        <v>4</v>
      </c>
    </row>
    <row r="40" spans="1:12" s="36" customFormat="1" ht="23.4" thickBot="1" x14ac:dyDescent="0.7">
      <c r="A40" s="36" t="s">
        <v>20</v>
      </c>
      <c r="D40" s="63">
        <f>D38+D39</f>
        <v>0</v>
      </c>
      <c r="E40" s="42" t="s">
        <v>4</v>
      </c>
      <c r="G40" s="38"/>
      <c r="H40" s="38"/>
      <c r="I40" s="38"/>
      <c r="J40" s="38"/>
    </row>
    <row r="41" spans="1:12" ht="23.4" thickTop="1" x14ac:dyDescent="0.65"/>
    <row r="42" spans="1:12" x14ac:dyDescent="0.65">
      <c r="K42" s="140"/>
      <c r="L42" s="140"/>
    </row>
    <row r="43" spans="1:12" s="36" customFormat="1" x14ac:dyDescent="0.65">
      <c r="A43" s="206" t="s">
        <v>5</v>
      </c>
      <c r="B43" s="206"/>
      <c r="C43" s="206"/>
      <c r="D43" s="206"/>
      <c r="E43" s="207" t="s">
        <v>51</v>
      </c>
      <c r="F43" s="207" t="s">
        <v>17</v>
      </c>
      <c r="G43" s="208" t="s">
        <v>52</v>
      </c>
      <c r="H43" s="208" t="s">
        <v>13</v>
      </c>
      <c r="I43" s="197" t="s">
        <v>53</v>
      </c>
      <c r="J43" s="197" t="s">
        <v>3</v>
      </c>
      <c r="K43" s="198" t="s">
        <v>55</v>
      </c>
      <c r="L43" s="198"/>
    </row>
    <row r="44" spans="1:12" s="36" customFormat="1" x14ac:dyDescent="0.65">
      <c r="A44" s="206"/>
      <c r="B44" s="206"/>
      <c r="C44" s="206"/>
      <c r="D44" s="206"/>
      <c r="E44" s="207"/>
      <c r="F44" s="207"/>
      <c r="G44" s="208"/>
      <c r="H44" s="208"/>
      <c r="I44" s="197"/>
      <c r="J44" s="197"/>
      <c r="K44" s="64" t="s">
        <v>14</v>
      </c>
      <c r="L44" s="64" t="s">
        <v>15</v>
      </c>
    </row>
    <row r="45" spans="1:12" x14ac:dyDescent="0.65">
      <c r="A45" s="199" t="s">
        <v>83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</row>
    <row r="46" spans="1:12" x14ac:dyDescent="0.65">
      <c r="A46" s="165" t="s">
        <v>78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</row>
    <row r="47" spans="1:12" x14ac:dyDescent="0.65">
      <c r="A47" s="200" t="s">
        <v>197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</row>
    <row r="48" spans="1:12" x14ac:dyDescent="0.65">
      <c r="A48" s="201" t="s">
        <v>47</v>
      </c>
      <c r="B48" s="201"/>
      <c r="C48" s="201"/>
      <c r="D48" s="201"/>
      <c r="E48" s="65"/>
      <c r="F48" s="66"/>
      <c r="G48" s="67"/>
      <c r="H48" s="67"/>
      <c r="I48" s="132">
        <f>SUM(I49:I53)</f>
        <v>0</v>
      </c>
      <c r="J48" s="67"/>
      <c r="K48" s="69"/>
      <c r="L48" s="69"/>
    </row>
    <row r="49" spans="1:12" x14ac:dyDescent="0.65">
      <c r="A49" s="191" t="s">
        <v>34</v>
      </c>
      <c r="B49" s="191"/>
      <c r="C49" s="191"/>
      <c r="D49" s="191"/>
      <c r="E49" s="70"/>
      <c r="F49" s="71"/>
      <c r="G49" s="72"/>
      <c r="H49" s="73"/>
      <c r="I49" s="132">
        <f t="shared" ref="I49:I77" si="0">SUM(I50:I54)</f>
        <v>0</v>
      </c>
      <c r="J49" s="67"/>
      <c r="K49" s="69"/>
      <c r="L49" s="69"/>
    </row>
    <row r="50" spans="1:12" x14ac:dyDescent="0.65">
      <c r="A50" s="191" t="s">
        <v>34</v>
      </c>
      <c r="B50" s="191"/>
      <c r="C50" s="191"/>
      <c r="D50" s="191"/>
      <c r="E50" s="70"/>
      <c r="F50" s="71"/>
      <c r="G50" s="72"/>
      <c r="H50" s="73"/>
      <c r="I50" s="132">
        <f t="shared" si="0"/>
        <v>0</v>
      </c>
      <c r="J50" s="67"/>
      <c r="K50" s="69"/>
      <c r="L50" s="69"/>
    </row>
    <row r="51" spans="1:12" x14ac:dyDescent="0.65">
      <c r="A51" s="191" t="s">
        <v>34</v>
      </c>
      <c r="B51" s="191"/>
      <c r="C51" s="191"/>
      <c r="D51" s="191"/>
      <c r="E51" s="70"/>
      <c r="F51" s="71"/>
      <c r="G51" s="72"/>
      <c r="H51" s="73"/>
      <c r="I51" s="132">
        <f t="shared" si="0"/>
        <v>0</v>
      </c>
      <c r="J51" s="67"/>
      <c r="K51" s="69"/>
      <c r="L51" s="69"/>
    </row>
    <row r="52" spans="1:12" x14ac:dyDescent="0.65">
      <c r="A52" s="191" t="s">
        <v>34</v>
      </c>
      <c r="B52" s="191"/>
      <c r="C52" s="191"/>
      <c r="D52" s="191"/>
      <c r="E52" s="70"/>
      <c r="F52" s="71"/>
      <c r="G52" s="72"/>
      <c r="H52" s="73"/>
      <c r="I52" s="132">
        <f t="shared" si="0"/>
        <v>0</v>
      </c>
      <c r="J52" s="67"/>
      <c r="K52" s="69"/>
      <c r="L52" s="69"/>
    </row>
    <row r="53" spans="1:12" x14ac:dyDescent="0.65">
      <c r="A53" s="191" t="s">
        <v>34</v>
      </c>
      <c r="B53" s="191"/>
      <c r="C53" s="191"/>
      <c r="D53" s="191"/>
      <c r="E53" s="70"/>
      <c r="F53" s="71"/>
      <c r="G53" s="72"/>
      <c r="H53" s="73"/>
      <c r="I53" s="132">
        <f t="shared" si="0"/>
        <v>0</v>
      </c>
      <c r="J53" s="67"/>
      <c r="K53" s="69"/>
      <c r="L53" s="69"/>
    </row>
    <row r="54" spans="1:12" x14ac:dyDescent="0.65">
      <c r="A54" s="193" t="s">
        <v>35</v>
      </c>
      <c r="B54" s="193"/>
      <c r="C54" s="193"/>
      <c r="D54" s="193"/>
      <c r="E54" s="70"/>
      <c r="F54" s="71"/>
      <c r="G54" s="74"/>
      <c r="H54" s="73"/>
      <c r="I54" s="132">
        <f t="shared" si="0"/>
        <v>0</v>
      </c>
      <c r="J54" s="67"/>
      <c r="K54" s="69"/>
      <c r="L54" s="69"/>
    </row>
    <row r="55" spans="1:12" x14ac:dyDescent="0.65">
      <c r="A55" s="191" t="s">
        <v>34</v>
      </c>
      <c r="B55" s="191"/>
      <c r="C55" s="191"/>
      <c r="D55" s="191"/>
      <c r="E55" s="70"/>
      <c r="F55" s="71"/>
      <c r="G55" s="68"/>
      <c r="H55" s="73"/>
      <c r="I55" s="132">
        <f t="shared" si="0"/>
        <v>0</v>
      </c>
      <c r="J55" s="67"/>
      <c r="K55" s="69"/>
      <c r="L55" s="69"/>
    </row>
    <row r="56" spans="1:12" x14ac:dyDescent="0.65">
      <c r="A56" s="191" t="s">
        <v>34</v>
      </c>
      <c r="B56" s="191"/>
      <c r="C56" s="191"/>
      <c r="D56" s="191"/>
      <c r="E56" s="70"/>
      <c r="F56" s="71"/>
      <c r="G56" s="68"/>
      <c r="H56" s="73"/>
      <c r="I56" s="132">
        <f t="shared" si="0"/>
        <v>0</v>
      </c>
      <c r="J56" s="67"/>
      <c r="K56" s="69"/>
      <c r="L56" s="69"/>
    </row>
    <row r="57" spans="1:12" x14ac:dyDescent="0.65">
      <c r="A57" s="191" t="s">
        <v>34</v>
      </c>
      <c r="B57" s="191"/>
      <c r="C57" s="191"/>
      <c r="D57" s="191"/>
      <c r="E57" s="70"/>
      <c r="F57" s="71"/>
      <c r="G57" s="68"/>
      <c r="H57" s="73"/>
      <c r="I57" s="132">
        <f t="shared" si="0"/>
        <v>0</v>
      </c>
      <c r="J57" s="67"/>
      <c r="K57" s="69"/>
      <c r="L57" s="69"/>
    </row>
    <row r="58" spans="1:12" x14ac:dyDescent="0.65">
      <c r="A58" s="191" t="s">
        <v>34</v>
      </c>
      <c r="B58" s="191"/>
      <c r="C58" s="191"/>
      <c r="D58" s="191"/>
      <c r="E58" s="70"/>
      <c r="F58" s="71"/>
      <c r="G58" s="68"/>
      <c r="H58" s="73"/>
      <c r="I58" s="132">
        <f t="shared" si="0"/>
        <v>0</v>
      </c>
      <c r="J58" s="67"/>
      <c r="K58" s="69"/>
      <c r="L58" s="69"/>
    </row>
    <row r="59" spans="1:12" x14ac:dyDescent="0.65">
      <c r="A59" s="191" t="s">
        <v>34</v>
      </c>
      <c r="B59" s="191"/>
      <c r="C59" s="191"/>
      <c r="D59" s="191"/>
      <c r="E59" s="70"/>
      <c r="F59" s="71"/>
      <c r="G59" s="74"/>
      <c r="H59" s="73"/>
      <c r="I59" s="132">
        <f t="shared" si="0"/>
        <v>0</v>
      </c>
      <c r="J59" s="67"/>
      <c r="K59" s="69"/>
      <c r="L59" s="69"/>
    </row>
    <row r="60" spans="1:12" x14ac:dyDescent="0.65">
      <c r="A60" s="193" t="s">
        <v>36</v>
      </c>
      <c r="B60" s="193"/>
      <c r="C60" s="193"/>
      <c r="D60" s="193"/>
      <c r="E60" s="70"/>
      <c r="F60" s="71"/>
      <c r="G60" s="74"/>
      <c r="H60" s="73"/>
      <c r="I60" s="132">
        <f t="shared" si="0"/>
        <v>0</v>
      </c>
      <c r="J60" s="67"/>
      <c r="K60" s="69"/>
      <c r="L60" s="69"/>
    </row>
    <row r="61" spans="1:12" x14ac:dyDescent="0.65">
      <c r="A61" s="191" t="s">
        <v>34</v>
      </c>
      <c r="B61" s="191"/>
      <c r="C61" s="191"/>
      <c r="D61" s="191"/>
      <c r="E61" s="70"/>
      <c r="F61" s="71"/>
      <c r="G61" s="68"/>
      <c r="H61" s="73"/>
      <c r="I61" s="132">
        <f t="shared" si="0"/>
        <v>0</v>
      </c>
      <c r="J61" s="67"/>
      <c r="K61" s="69"/>
      <c r="L61" s="69"/>
    </row>
    <row r="62" spans="1:12" x14ac:dyDescent="0.65">
      <c r="A62" s="191" t="s">
        <v>34</v>
      </c>
      <c r="B62" s="191"/>
      <c r="C62" s="191"/>
      <c r="D62" s="191"/>
      <c r="E62" s="70"/>
      <c r="F62" s="71"/>
      <c r="G62" s="68"/>
      <c r="H62" s="73"/>
      <c r="I62" s="132">
        <f t="shared" si="0"/>
        <v>0</v>
      </c>
      <c r="J62" s="67"/>
      <c r="K62" s="69"/>
      <c r="L62" s="69"/>
    </row>
    <row r="63" spans="1:12" x14ac:dyDescent="0.65">
      <c r="A63" s="191" t="s">
        <v>34</v>
      </c>
      <c r="B63" s="191"/>
      <c r="C63" s="191"/>
      <c r="D63" s="191"/>
      <c r="E63" s="70"/>
      <c r="F63" s="71"/>
      <c r="G63" s="68"/>
      <c r="H63" s="73"/>
      <c r="I63" s="132">
        <f t="shared" si="0"/>
        <v>0</v>
      </c>
      <c r="J63" s="67"/>
      <c r="K63" s="69"/>
      <c r="L63" s="69"/>
    </row>
    <row r="64" spans="1:12" x14ac:dyDescent="0.65">
      <c r="A64" s="191" t="s">
        <v>34</v>
      </c>
      <c r="B64" s="191"/>
      <c r="C64" s="191"/>
      <c r="D64" s="191"/>
      <c r="E64" s="70"/>
      <c r="F64" s="71"/>
      <c r="G64" s="68"/>
      <c r="H64" s="73"/>
      <c r="I64" s="132">
        <f t="shared" si="0"/>
        <v>0</v>
      </c>
      <c r="J64" s="67"/>
      <c r="K64" s="69"/>
      <c r="L64" s="69"/>
    </row>
    <row r="65" spans="1:12" x14ac:dyDescent="0.65">
      <c r="A65" s="191" t="s">
        <v>34</v>
      </c>
      <c r="B65" s="191"/>
      <c r="C65" s="191"/>
      <c r="D65" s="191"/>
      <c r="E65" s="70"/>
      <c r="F65" s="71"/>
      <c r="G65" s="75"/>
      <c r="H65" s="75"/>
      <c r="I65" s="132">
        <f t="shared" si="0"/>
        <v>0</v>
      </c>
      <c r="J65" s="67"/>
      <c r="K65" s="69"/>
      <c r="L65" s="69"/>
    </row>
    <row r="66" spans="1:12" x14ac:dyDescent="0.65">
      <c r="A66" s="194" t="s">
        <v>37</v>
      </c>
      <c r="B66" s="195"/>
      <c r="C66" s="195"/>
      <c r="D66" s="196"/>
      <c r="E66" s="70"/>
      <c r="F66" s="71"/>
      <c r="G66" s="75"/>
      <c r="H66" s="75"/>
      <c r="I66" s="132">
        <f t="shared" si="0"/>
        <v>0</v>
      </c>
      <c r="J66" s="67"/>
      <c r="K66" s="69"/>
      <c r="L66" s="69"/>
    </row>
    <row r="67" spans="1:12" x14ac:dyDescent="0.65">
      <c r="A67" s="192" t="s">
        <v>34</v>
      </c>
      <c r="B67" s="192"/>
      <c r="C67" s="192"/>
      <c r="D67" s="192"/>
      <c r="E67" s="70"/>
      <c r="F67" s="71"/>
      <c r="G67" s="68"/>
      <c r="H67" s="73"/>
      <c r="I67" s="132">
        <f t="shared" si="0"/>
        <v>0</v>
      </c>
      <c r="J67" s="67"/>
      <c r="K67" s="69"/>
      <c r="L67" s="69"/>
    </row>
    <row r="68" spans="1:12" x14ac:dyDescent="0.65">
      <c r="A68" s="192" t="s">
        <v>34</v>
      </c>
      <c r="B68" s="192"/>
      <c r="C68" s="192"/>
      <c r="D68" s="192"/>
      <c r="E68" s="70"/>
      <c r="F68" s="71"/>
      <c r="G68" s="68"/>
      <c r="H68" s="73"/>
      <c r="I68" s="132">
        <f t="shared" si="0"/>
        <v>0</v>
      </c>
      <c r="J68" s="67"/>
      <c r="K68" s="69"/>
      <c r="L68" s="69"/>
    </row>
    <row r="69" spans="1:12" x14ac:dyDescent="0.65">
      <c r="A69" s="192" t="s">
        <v>34</v>
      </c>
      <c r="B69" s="192"/>
      <c r="C69" s="192"/>
      <c r="D69" s="192"/>
      <c r="E69" s="70"/>
      <c r="F69" s="71"/>
      <c r="G69" s="68"/>
      <c r="H69" s="73"/>
      <c r="I69" s="132">
        <f t="shared" si="0"/>
        <v>0</v>
      </c>
      <c r="J69" s="67"/>
      <c r="K69" s="69"/>
      <c r="L69" s="69"/>
    </row>
    <row r="70" spans="1:12" x14ac:dyDescent="0.65">
      <c r="A70" s="192" t="s">
        <v>34</v>
      </c>
      <c r="B70" s="192"/>
      <c r="C70" s="192"/>
      <c r="D70" s="192"/>
      <c r="E70" s="70"/>
      <c r="F70" s="71"/>
      <c r="G70" s="68"/>
      <c r="H70" s="73"/>
      <c r="I70" s="132">
        <f t="shared" si="0"/>
        <v>0</v>
      </c>
      <c r="J70" s="67"/>
      <c r="K70" s="69"/>
      <c r="L70" s="69"/>
    </row>
    <row r="71" spans="1:12" x14ac:dyDescent="0.65">
      <c r="A71" s="191" t="s">
        <v>34</v>
      </c>
      <c r="B71" s="191"/>
      <c r="C71" s="191"/>
      <c r="D71" s="191"/>
      <c r="E71" s="70"/>
      <c r="F71" s="71"/>
      <c r="G71" s="68"/>
      <c r="H71" s="73"/>
      <c r="I71" s="132">
        <f t="shared" si="0"/>
        <v>0</v>
      </c>
      <c r="J71" s="67"/>
      <c r="K71" s="69"/>
      <c r="L71" s="69"/>
    </row>
    <row r="72" spans="1:12" x14ac:dyDescent="0.65">
      <c r="A72" s="193" t="s">
        <v>38</v>
      </c>
      <c r="B72" s="193"/>
      <c r="C72" s="193"/>
      <c r="D72" s="193"/>
      <c r="E72" s="70"/>
      <c r="F72" s="71"/>
      <c r="G72" s="68"/>
      <c r="H72" s="73"/>
      <c r="I72" s="132">
        <f t="shared" si="0"/>
        <v>0</v>
      </c>
      <c r="J72" s="67"/>
      <c r="K72" s="69"/>
      <c r="L72" s="69"/>
    </row>
    <row r="73" spans="1:12" x14ac:dyDescent="0.65">
      <c r="A73" s="191" t="s">
        <v>34</v>
      </c>
      <c r="B73" s="191"/>
      <c r="C73" s="191"/>
      <c r="D73" s="191"/>
      <c r="E73" s="70"/>
      <c r="F73" s="71"/>
      <c r="G73" s="68"/>
      <c r="H73" s="73"/>
      <c r="I73" s="132">
        <f t="shared" si="0"/>
        <v>0</v>
      </c>
      <c r="J73" s="67"/>
      <c r="K73" s="69"/>
      <c r="L73" s="69"/>
    </row>
    <row r="74" spans="1:12" x14ac:dyDescent="0.65">
      <c r="A74" s="191" t="s">
        <v>34</v>
      </c>
      <c r="B74" s="191"/>
      <c r="C74" s="191"/>
      <c r="D74" s="191"/>
      <c r="E74" s="70"/>
      <c r="F74" s="71"/>
      <c r="G74" s="68"/>
      <c r="H74" s="73"/>
      <c r="I74" s="132">
        <f t="shared" si="0"/>
        <v>0</v>
      </c>
      <c r="J74" s="67"/>
      <c r="K74" s="69"/>
      <c r="L74" s="69"/>
    </row>
    <row r="75" spans="1:12" x14ac:dyDescent="0.65">
      <c r="A75" s="191" t="s">
        <v>34</v>
      </c>
      <c r="B75" s="191"/>
      <c r="C75" s="191"/>
      <c r="D75" s="191"/>
      <c r="E75" s="70"/>
      <c r="F75" s="71"/>
      <c r="G75" s="68"/>
      <c r="H75" s="73"/>
      <c r="I75" s="132">
        <f t="shared" si="0"/>
        <v>0</v>
      </c>
      <c r="J75" s="67"/>
      <c r="K75" s="69"/>
      <c r="L75" s="69"/>
    </row>
    <row r="76" spans="1:12" x14ac:dyDescent="0.65">
      <c r="A76" s="191" t="s">
        <v>34</v>
      </c>
      <c r="B76" s="191"/>
      <c r="C76" s="191"/>
      <c r="D76" s="191"/>
      <c r="E76" s="70"/>
      <c r="F76" s="71"/>
      <c r="G76" s="68"/>
      <c r="H76" s="73"/>
      <c r="I76" s="132">
        <f t="shared" si="0"/>
        <v>0</v>
      </c>
      <c r="J76" s="67"/>
      <c r="K76" s="69"/>
      <c r="L76" s="69"/>
    </row>
    <row r="77" spans="1:12" x14ac:dyDescent="0.65">
      <c r="A77" s="191" t="s">
        <v>34</v>
      </c>
      <c r="B77" s="191"/>
      <c r="C77" s="191"/>
      <c r="D77" s="191"/>
      <c r="E77" s="70"/>
      <c r="F77" s="71"/>
      <c r="G77" s="75"/>
      <c r="H77" s="73"/>
      <c r="I77" s="132">
        <f t="shared" si="0"/>
        <v>0</v>
      </c>
      <c r="J77" s="67"/>
      <c r="K77" s="69"/>
      <c r="L77" s="69"/>
    </row>
    <row r="78" spans="1:12" x14ac:dyDescent="0.65">
      <c r="A78" s="175" t="s">
        <v>198</v>
      </c>
      <c r="B78" s="175"/>
      <c r="C78" s="175"/>
      <c r="D78" s="175"/>
      <c r="E78" s="175"/>
      <c r="F78" s="175"/>
      <c r="G78" s="175"/>
      <c r="H78" s="175"/>
      <c r="I78" s="132">
        <f>SUM(I79:I83)</f>
        <v>0</v>
      </c>
      <c r="J78" s="77">
        <f>SUM(J48:J77)</f>
        <v>0</v>
      </c>
      <c r="K78" s="69"/>
      <c r="L78" s="69"/>
    </row>
    <row r="79" spans="1:12" x14ac:dyDescent="0.65">
      <c r="A79" s="165" t="s">
        <v>199</v>
      </c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</row>
    <row r="80" spans="1:12" x14ac:dyDescent="0.65">
      <c r="A80" s="186" t="s">
        <v>39</v>
      </c>
      <c r="B80" s="186"/>
      <c r="C80" s="186"/>
      <c r="D80" s="186"/>
      <c r="E80" s="78"/>
      <c r="F80" s="79"/>
      <c r="G80" s="80"/>
      <c r="H80" s="80"/>
      <c r="I80" s="68">
        <f>SUM(I81:I85)</f>
        <v>0</v>
      </c>
      <c r="J80" s="67"/>
      <c r="K80" s="81"/>
      <c r="L80" s="81"/>
    </row>
    <row r="81" spans="1:12" x14ac:dyDescent="0.65">
      <c r="A81" s="179" t="s">
        <v>34</v>
      </c>
      <c r="B81" s="179"/>
      <c r="C81" s="179"/>
      <c r="D81" s="179"/>
      <c r="E81" s="70"/>
      <c r="F81" s="71"/>
      <c r="G81" s="72"/>
      <c r="H81" s="73"/>
      <c r="I81" s="68">
        <f>F81*G81*H81</f>
        <v>0</v>
      </c>
      <c r="J81" s="82"/>
      <c r="K81" s="69"/>
      <c r="L81" s="69"/>
    </row>
    <row r="82" spans="1:12" x14ac:dyDescent="0.65">
      <c r="A82" s="179" t="s">
        <v>34</v>
      </c>
      <c r="B82" s="179"/>
      <c r="C82" s="179"/>
      <c r="D82" s="179"/>
      <c r="E82" s="70"/>
      <c r="F82" s="71"/>
      <c r="G82" s="72"/>
      <c r="H82" s="73"/>
      <c r="I82" s="68">
        <f t="shared" ref="I82:I109" si="1">F82*G82*H82</f>
        <v>0</v>
      </c>
      <c r="J82" s="82"/>
      <c r="K82" s="69"/>
      <c r="L82" s="69"/>
    </row>
    <row r="83" spans="1:12" x14ac:dyDescent="0.65">
      <c r="A83" s="179" t="s">
        <v>34</v>
      </c>
      <c r="B83" s="179"/>
      <c r="C83" s="179"/>
      <c r="D83" s="179"/>
      <c r="E83" s="70"/>
      <c r="F83" s="71"/>
      <c r="G83" s="72"/>
      <c r="H83" s="73"/>
      <c r="I83" s="68">
        <f t="shared" si="1"/>
        <v>0</v>
      </c>
      <c r="J83" s="82"/>
      <c r="K83" s="69"/>
      <c r="L83" s="69"/>
    </row>
    <row r="84" spans="1:12" x14ac:dyDescent="0.65">
      <c r="A84" s="179" t="s">
        <v>34</v>
      </c>
      <c r="B84" s="179"/>
      <c r="C84" s="179"/>
      <c r="D84" s="179"/>
      <c r="E84" s="70"/>
      <c r="F84" s="71"/>
      <c r="G84" s="72"/>
      <c r="H84" s="73"/>
      <c r="I84" s="68">
        <f t="shared" si="1"/>
        <v>0</v>
      </c>
      <c r="J84" s="82"/>
      <c r="K84" s="69"/>
      <c r="L84" s="69"/>
    </row>
    <row r="85" spans="1:12" x14ac:dyDescent="0.65">
      <c r="A85" s="179" t="s">
        <v>34</v>
      </c>
      <c r="B85" s="179"/>
      <c r="C85" s="179"/>
      <c r="D85" s="179"/>
      <c r="E85" s="70"/>
      <c r="F85" s="71"/>
      <c r="G85" s="75"/>
      <c r="H85" s="73"/>
      <c r="I85" s="68">
        <f t="shared" si="1"/>
        <v>0</v>
      </c>
      <c r="J85" s="82"/>
      <c r="K85" s="81"/>
      <c r="L85" s="81"/>
    </row>
    <row r="86" spans="1:12" x14ac:dyDescent="0.65">
      <c r="A86" s="180" t="s">
        <v>40</v>
      </c>
      <c r="B86" s="180"/>
      <c r="C86" s="180"/>
      <c r="D86" s="180"/>
      <c r="E86" s="70"/>
      <c r="F86" s="71"/>
      <c r="G86" s="75"/>
      <c r="H86" s="73"/>
      <c r="I86" s="68">
        <f>SUM(I87:I91)</f>
        <v>0</v>
      </c>
      <c r="J86" s="82"/>
      <c r="K86" s="69"/>
      <c r="L86" s="69"/>
    </row>
    <row r="87" spans="1:12" x14ac:dyDescent="0.65">
      <c r="A87" s="179" t="s">
        <v>34</v>
      </c>
      <c r="B87" s="179"/>
      <c r="C87" s="179"/>
      <c r="D87" s="179"/>
      <c r="E87" s="70"/>
      <c r="F87" s="71"/>
      <c r="G87" s="75"/>
      <c r="H87" s="73"/>
      <c r="I87" s="68">
        <f t="shared" si="1"/>
        <v>0</v>
      </c>
      <c r="J87" s="82"/>
      <c r="K87" s="69"/>
      <c r="L87" s="69"/>
    </row>
    <row r="88" spans="1:12" x14ac:dyDescent="0.65">
      <c r="A88" s="179" t="s">
        <v>34</v>
      </c>
      <c r="B88" s="179"/>
      <c r="C88" s="179"/>
      <c r="D88" s="179"/>
      <c r="E88" s="70"/>
      <c r="F88" s="71"/>
      <c r="G88" s="75"/>
      <c r="H88" s="73"/>
      <c r="I88" s="68">
        <f t="shared" si="1"/>
        <v>0</v>
      </c>
      <c r="J88" s="82"/>
      <c r="K88" s="69"/>
      <c r="L88" s="69"/>
    </row>
    <row r="89" spans="1:12" x14ac:dyDescent="0.65">
      <c r="A89" s="179" t="s">
        <v>34</v>
      </c>
      <c r="B89" s="179"/>
      <c r="C89" s="179"/>
      <c r="D89" s="179"/>
      <c r="E89" s="70"/>
      <c r="F89" s="71"/>
      <c r="G89" s="75"/>
      <c r="H89" s="73"/>
      <c r="I89" s="68">
        <f t="shared" si="1"/>
        <v>0</v>
      </c>
      <c r="J89" s="82"/>
      <c r="K89" s="69"/>
      <c r="L89" s="69"/>
    </row>
    <row r="90" spans="1:12" x14ac:dyDescent="0.65">
      <c r="A90" s="179" t="s">
        <v>34</v>
      </c>
      <c r="B90" s="179"/>
      <c r="C90" s="179"/>
      <c r="D90" s="179"/>
      <c r="E90" s="70"/>
      <c r="F90" s="71"/>
      <c r="G90" s="75"/>
      <c r="H90" s="73"/>
      <c r="I90" s="68">
        <f t="shared" si="1"/>
        <v>0</v>
      </c>
      <c r="J90" s="82"/>
      <c r="K90" s="69"/>
      <c r="L90" s="69"/>
    </row>
    <row r="91" spans="1:12" x14ac:dyDescent="0.65">
      <c r="A91" s="184" t="s">
        <v>34</v>
      </c>
      <c r="B91" s="184"/>
      <c r="C91" s="184"/>
      <c r="D91" s="184"/>
      <c r="E91" s="83"/>
      <c r="F91" s="71"/>
      <c r="G91" s="68"/>
      <c r="H91" s="73"/>
      <c r="I91" s="68">
        <f t="shared" si="1"/>
        <v>0</v>
      </c>
      <c r="J91" s="82"/>
      <c r="K91" s="69"/>
      <c r="L91" s="69"/>
    </row>
    <row r="92" spans="1:12" x14ac:dyDescent="0.65">
      <c r="A92" s="185" t="s">
        <v>41</v>
      </c>
      <c r="B92" s="185"/>
      <c r="C92" s="185"/>
      <c r="D92" s="185"/>
      <c r="E92" s="83"/>
      <c r="F92" s="71"/>
      <c r="G92" s="68"/>
      <c r="H92" s="73"/>
      <c r="I92" s="68">
        <f>SUM(I93:I97)</f>
        <v>0</v>
      </c>
      <c r="J92" s="82"/>
      <c r="K92" s="69"/>
      <c r="L92" s="69"/>
    </row>
    <row r="93" spans="1:12" x14ac:dyDescent="0.65">
      <c r="A93" s="179" t="s">
        <v>34</v>
      </c>
      <c r="B93" s="179"/>
      <c r="C93" s="179"/>
      <c r="D93" s="179"/>
      <c r="E93" s="83"/>
      <c r="F93" s="71"/>
      <c r="G93" s="68"/>
      <c r="H93" s="73"/>
      <c r="I93" s="68">
        <f t="shared" si="1"/>
        <v>0</v>
      </c>
      <c r="J93" s="82"/>
      <c r="K93" s="69"/>
      <c r="L93" s="69"/>
    </row>
    <row r="94" spans="1:12" x14ac:dyDescent="0.65">
      <c r="A94" s="179" t="s">
        <v>34</v>
      </c>
      <c r="B94" s="179"/>
      <c r="C94" s="179"/>
      <c r="D94" s="179"/>
      <c r="E94" s="83"/>
      <c r="F94" s="71"/>
      <c r="G94" s="68"/>
      <c r="H94" s="73"/>
      <c r="I94" s="68">
        <f t="shared" si="1"/>
        <v>0</v>
      </c>
      <c r="J94" s="82"/>
      <c r="K94" s="69"/>
      <c r="L94" s="69"/>
    </row>
    <row r="95" spans="1:12" x14ac:dyDescent="0.65">
      <c r="A95" s="179" t="s">
        <v>34</v>
      </c>
      <c r="B95" s="179"/>
      <c r="C95" s="179"/>
      <c r="D95" s="179"/>
      <c r="E95" s="83"/>
      <c r="F95" s="71"/>
      <c r="G95" s="68"/>
      <c r="H95" s="73"/>
      <c r="I95" s="68">
        <f t="shared" si="1"/>
        <v>0</v>
      </c>
      <c r="J95" s="82"/>
      <c r="K95" s="69"/>
      <c r="L95" s="69"/>
    </row>
    <row r="96" spans="1:12" x14ac:dyDescent="0.65">
      <c r="A96" s="179" t="s">
        <v>34</v>
      </c>
      <c r="B96" s="179"/>
      <c r="C96" s="179"/>
      <c r="D96" s="179"/>
      <c r="E96" s="83"/>
      <c r="F96" s="71"/>
      <c r="G96" s="68"/>
      <c r="H96" s="73"/>
      <c r="I96" s="68">
        <f t="shared" si="1"/>
        <v>0</v>
      </c>
      <c r="J96" s="82"/>
      <c r="K96" s="69"/>
      <c r="L96" s="69"/>
    </row>
    <row r="97" spans="1:12" x14ac:dyDescent="0.65">
      <c r="A97" s="179" t="s">
        <v>34</v>
      </c>
      <c r="B97" s="179"/>
      <c r="C97" s="179"/>
      <c r="D97" s="179"/>
      <c r="E97" s="83"/>
      <c r="F97" s="71"/>
      <c r="G97" s="68"/>
      <c r="H97" s="73"/>
      <c r="I97" s="68">
        <f t="shared" si="1"/>
        <v>0</v>
      </c>
      <c r="J97" s="82"/>
      <c r="K97" s="69"/>
      <c r="L97" s="69"/>
    </row>
    <row r="98" spans="1:12" x14ac:dyDescent="0.65">
      <c r="A98" s="180" t="s">
        <v>42</v>
      </c>
      <c r="B98" s="180"/>
      <c r="C98" s="180"/>
      <c r="D98" s="180"/>
      <c r="E98" s="83"/>
      <c r="F98" s="71"/>
      <c r="G98" s="75"/>
      <c r="H98" s="73"/>
      <c r="I98" s="68">
        <f>SUM(I99:I103)</f>
        <v>0</v>
      </c>
      <c r="J98" s="82"/>
      <c r="K98" s="69"/>
      <c r="L98" s="69"/>
    </row>
    <row r="99" spans="1:12" x14ac:dyDescent="0.65">
      <c r="A99" s="181" t="s">
        <v>34</v>
      </c>
      <c r="B99" s="182"/>
      <c r="C99" s="182"/>
      <c r="D99" s="183"/>
      <c r="E99" s="83"/>
      <c r="F99" s="71"/>
      <c r="G99" s="73"/>
      <c r="H99" s="73"/>
      <c r="I99" s="68">
        <f t="shared" si="1"/>
        <v>0</v>
      </c>
      <c r="J99" s="82"/>
      <c r="K99" s="69"/>
      <c r="L99" s="69"/>
    </row>
    <row r="100" spans="1:12" x14ac:dyDescent="0.65">
      <c r="A100" s="181" t="s">
        <v>34</v>
      </c>
      <c r="B100" s="182"/>
      <c r="C100" s="182"/>
      <c r="D100" s="183"/>
      <c r="E100" s="83"/>
      <c r="F100" s="71"/>
      <c r="G100" s="73"/>
      <c r="H100" s="73"/>
      <c r="I100" s="68">
        <f t="shared" si="1"/>
        <v>0</v>
      </c>
      <c r="J100" s="82"/>
      <c r="K100" s="69"/>
      <c r="L100" s="69"/>
    </row>
    <row r="101" spans="1:12" x14ac:dyDescent="0.65">
      <c r="A101" s="181" t="s">
        <v>34</v>
      </c>
      <c r="B101" s="182"/>
      <c r="C101" s="182"/>
      <c r="D101" s="183"/>
      <c r="E101" s="83"/>
      <c r="F101" s="71"/>
      <c r="G101" s="73"/>
      <c r="H101" s="73"/>
      <c r="I101" s="68">
        <f t="shared" si="1"/>
        <v>0</v>
      </c>
      <c r="J101" s="82"/>
      <c r="K101" s="69"/>
      <c r="L101" s="69"/>
    </row>
    <row r="102" spans="1:12" x14ac:dyDescent="0.65">
      <c r="A102" s="181" t="s">
        <v>34</v>
      </c>
      <c r="B102" s="182"/>
      <c r="C102" s="182"/>
      <c r="D102" s="183"/>
      <c r="E102" s="83"/>
      <c r="F102" s="71"/>
      <c r="G102" s="73"/>
      <c r="H102" s="73"/>
      <c r="I102" s="68">
        <f t="shared" si="1"/>
        <v>0</v>
      </c>
      <c r="J102" s="82"/>
      <c r="K102" s="69"/>
      <c r="L102" s="69"/>
    </row>
    <row r="103" spans="1:12" x14ac:dyDescent="0.65">
      <c r="A103" s="177" t="s">
        <v>34</v>
      </c>
      <c r="B103" s="177"/>
      <c r="C103" s="177"/>
      <c r="D103" s="177"/>
      <c r="E103" s="70"/>
      <c r="F103" s="84"/>
      <c r="G103" s="73"/>
      <c r="H103" s="73"/>
      <c r="I103" s="68">
        <f>F103*G103*H103</f>
        <v>0</v>
      </c>
      <c r="J103" s="82"/>
      <c r="K103" s="69"/>
      <c r="L103" s="69"/>
    </row>
    <row r="104" spans="1:12" x14ac:dyDescent="0.65">
      <c r="A104" s="178" t="s">
        <v>43</v>
      </c>
      <c r="B104" s="178"/>
      <c r="C104" s="178"/>
      <c r="D104" s="178"/>
      <c r="E104" s="70"/>
      <c r="F104" s="71"/>
      <c r="G104" s="75"/>
      <c r="H104" s="73"/>
      <c r="I104" s="68">
        <f>SUM(I105:I109)</f>
        <v>0</v>
      </c>
      <c r="J104" s="82"/>
      <c r="K104" s="69"/>
      <c r="L104" s="69"/>
    </row>
    <row r="105" spans="1:12" x14ac:dyDescent="0.65">
      <c r="A105" s="174" t="s">
        <v>34</v>
      </c>
      <c r="B105" s="174"/>
      <c r="C105" s="174"/>
      <c r="D105" s="174"/>
      <c r="E105" s="70"/>
      <c r="F105" s="71"/>
      <c r="G105" s="75"/>
      <c r="H105" s="73"/>
      <c r="I105" s="68">
        <f t="shared" si="1"/>
        <v>0</v>
      </c>
      <c r="J105" s="82"/>
      <c r="K105" s="69"/>
      <c r="L105" s="69"/>
    </row>
    <row r="106" spans="1:12" x14ac:dyDescent="0.65">
      <c r="A106" s="174" t="s">
        <v>34</v>
      </c>
      <c r="B106" s="174"/>
      <c r="C106" s="174"/>
      <c r="D106" s="174"/>
      <c r="E106" s="70"/>
      <c r="F106" s="71"/>
      <c r="G106" s="75"/>
      <c r="H106" s="73"/>
      <c r="I106" s="68">
        <f t="shared" si="1"/>
        <v>0</v>
      </c>
      <c r="J106" s="82"/>
      <c r="K106" s="69"/>
      <c r="L106" s="69"/>
    </row>
    <row r="107" spans="1:12" x14ac:dyDescent="0.65">
      <c r="A107" s="174" t="s">
        <v>34</v>
      </c>
      <c r="B107" s="174"/>
      <c r="C107" s="174"/>
      <c r="D107" s="174"/>
      <c r="E107" s="70"/>
      <c r="F107" s="71"/>
      <c r="G107" s="75"/>
      <c r="H107" s="73"/>
      <c r="I107" s="68">
        <f t="shared" si="1"/>
        <v>0</v>
      </c>
      <c r="J107" s="82"/>
      <c r="K107" s="69"/>
      <c r="L107" s="69"/>
    </row>
    <row r="108" spans="1:12" x14ac:dyDescent="0.65">
      <c r="A108" s="174" t="s">
        <v>34</v>
      </c>
      <c r="B108" s="174"/>
      <c r="C108" s="174"/>
      <c r="D108" s="174"/>
      <c r="E108" s="70"/>
      <c r="F108" s="71"/>
      <c r="G108" s="75"/>
      <c r="H108" s="73"/>
      <c r="I108" s="68">
        <f t="shared" si="1"/>
        <v>0</v>
      </c>
      <c r="J108" s="82"/>
      <c r="K108" s="69"/>
      <c r="L108" s="69"/>
    </row>
    <row r="109" spans="1:12" x14ac:dyDescent="0.65">
      <c r="A109" s="174" t="s">
        <v>34</v>
      </c>
      <c r="B109" s="174"/>
      <c r="C109" s="174"/>
      <c r="D109" s="174"/>
      <c r="E109" s="70"/>
      <c r="F109" s="71"/>
      <c r="G109" s="75"/>
      <c r="H109" s="73"/>
      <c r="I109" s="68">
        <f t="shared" si="1"/>
        <v>0</v>
      </c>
      <c r="J109" s="82"/>
      <c r="K109" s="69"/>
      <c r="L109" s="69"/>
    </row>
    <row r="110" spans="1:12" x14ac:dyDescent="0.65">
      <c r="A110" s="175" t="s">
        <v>200</v>
      </c>
      <c r="B110" s="175"/>
      <c r="C110" s="175"/>
      <c r="D110" s="175"/>
      <c r="E110" s="175"/>
      <c r="F110" s="175"/>
      <c r="G110" s="175"/>
      <c r="H110" s="175"/>
      <c r="I110" s="76">
        <f>I80+I86+I92+I98+I104</f>
        <v>0</v>
      </c>
      <c r="J110" s="77">
        <f>SUM(J80:J109)</f>
        <v>0</v>
      </c>
      <c r="K110" s="85"/>
      <c r="L110" s="85"/>
    </row>
    <row r="111" spans="1:12" x14ac:dyDescent="0.65">
      <c r="A111" s="176" t="s">
        <v>69</v>
      </c>
      <c r="B111" s="176"/>
      <c r="C111" s="176"/>
      <c r="D111" s="176"/>
      <c r="E111" s="176"/>
      <c r="F111" s="176"/>
      <c r="G111" s="176"/>
      <c r="H111" s="176"/>
      <c r="I111" s="76">
        <f>I78+I110</f>
        <v>0</v>
      </c>
      <c r="J111" s="77">
        <f>J110+J78</f>
        <v>0</v>
      </c>
      <c r="K111" s="86"/>
      <c r="L111" s="86"/>
    </row>
    <row r="112" spans="1:12" ht="22.95" customHeight="1" x14ac:dyDescent="0.65">
      <c r="A112" s="165" t="s">
        <v>79</v>
      </c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</row>
    <row r="113" spans="1:12" x14ac:dyDescent="0.65">
      <c r="A113" s="188" t="s">
        <v>197</v>
      </c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</row>
    <row r="114" spans="1:12" x14ac:dyDescent="0.65">
      <c r="A114" s="186" t="s">
        <v>33</v>
      </c>
      <c r="B114" s="186"/>
      <c r="C114" s="186"/>
      <c r="D114" s="186"/>
      <c r="E114" s="70"/>
      <c r="F114" s="71"/>
      <c r="G114" s="68"/>
      <c r="H114" s="73"/>
      <c r="I114" s="68">
        <f>SUM(I115:I119)</f>
        <v>0</v>
      </c>
      <c r="J114" s="82"/>
      <c r="K114" s="85"/>
      <c r="L114" s="85"/>
    </row>
    <row r="115" spans="1:12" x14ac:dyDescent="0.65">
      <c r="A115" s="179" t="s">
        <v>34</v>
      </c>
      <c r="B115" s="179"/>
      <c r="C115" s="179"/>
      <c r="D115" s="179"/>
      <c r="E115" s="70"/>
      <c r="F115" s="71"/>
      <c r="G115" s="72"/>
      <c r="H115" s="73"/>
      <c r="I115" s="68">
        <f>F115*G115*H115</f>
        <v>0</v>
      </c>
      <c r="J115" s="82"/>
      <c r="K115" s="85"/>
      <c r="L115" s="85"/>
    </row>
    <row r="116" spans="1:12" x14ac:dyDescent="0.65">
      <c r="A116" s="179" t="s">
        <v>34</v>
      </c>
      <c r="B116" s="179"/>
      <c r="C116" s="179"/>
      <c r="D116" s="179"/>
      <c r="E116" s="70"/>
      <c r="F116" s="71"/>
      <c r="G116" s="72"/>
      <c r="H116" s="73"/>
      <c r="I116" s="68">
        <f t="shared" ref="I116:I119" si="2">F116*G116*H116</f>
        <v>0</v>
      </c>
      <c r="J116" s="82"/>
      <c r="K116" s="85"/>
      <c r="L116" s="85"/>
    </row>
    <row r="117" spans="1:12" x14ac:dyDescent="0.65">
      <c r="A117" s="179" t="s">
        <v>34</v>
      </c>
      <c r="B117" s="179"/>
      <c r="C117" s="179"/>
      <c r="D117" s="179"/>
      <c r="E117" s="70"/>
      <c r="F117" s="71"/>
      <c r="G117" s="72"/>
      <c r="H117" s="73"/>
      <c r="I117" s="68">
        <f t="shared" si="2"/>
        <v>0</v>
      </c>
      <c r="J117" s="82"/>
      <c r="K117" s="85"/>
      <c r="L117" s="85"/>
    </row>
    <row r="118" spans="1:12" x14ac:dyDescent="0.65">
      <c r="A118" s="179" t="s">
        <v>34</v>
      </c>
      <c r="B118" s="179"/>
      <c r="C118" s="179"/>
      <c r="D118" s="179"/>
      <c r="E118" s="70"/>
      <c r="F118" s="71"/>
      <c r="G118" s="72"/>
      <c r="H118" s="73"/>
      <c r="I118" s="68">
        <f t="shared" si="2"/>
        <v>0</v>
      </c>
      <c r="J118" s="82"/>
      <c r="K118" s="85"/>
      <c r="L118" s="85"/>
    </row>
    <row r="119" spans="1:12" x14ac:dyDescent="0.65">
      <c r="A119" s="179" t="s">
        <v>34</v>
      </c>
      <c r="B119" s="179"/>
      <c r="C119" s="179"/>
      <c r="D119" s="179"/>
      <c r="E119" s="70"/>
      <c r="F119" s="71"/>
      <c r="G119" s="68"/>
      <c r="H119" s="73"/>
      <c r="I119" s="68">
        <f t="shared" si="2"/>
        <v>0</v>
      </c>
      <c r="J119" s="82"/>
      <c r="K119" s="85"/>
      <c r="L119" s="85"/>
    </row>
    <row r="120" spans="1:12" x14ac:dyDescent="0.65">
      <c r="A120" s="180" t="s">
        <v>35</v>
      </c>
      <c r="B120" s="180"/>
      <c r="C120" s="180"/>
      <c r="D120" s="180"/>
      <c r="E120" s="83"/>
      <c r="F120" s="71"/>
      <c r="G120" s="68"/>
      <c r="H120" s="73"/>
      <c r="I120" s="68">
        <f>SUM(I121:I125)</f>
        <v>0</v>
      </c>
      <c r="J120" s="82"/>
      <c r="K120" s="85"/>
      <c r="L120" s="85"/>
    </row>
    <row r="121" spans="1:12" x14ac:dyDescent="0.65">
      <c r="A121" s="179" t="s">
        <v>34</v>
      </c>
      <c r="B121" s="179"/>
      <c r="C121" s="179"/>
      <c r="D121" s="179"/>
      <c r="E121" s="83"/>
      <c r="F121" s="71"/>
      <c r="G121" s="68"/>
      <c r="H121" s="73"/>
      <c r="I121" s="68">
        <f t="shared" ref="I121:I143" si="3">F121*G121*H121</f>
        <v>0</v>
      </c>
      <c r="J121" s="82"/>
      <c r="K121" s="85"/>
      <c r="L121" s="85"/>
    </row>
    <row r="122" spans="1:12" x14ac:dyDescent="0.65">
      <c r="A122" s="179" t="s">
        <v>34</v>
      </c>
      <c r="B122" s="179"/>
      <c r="C122" s="179"/>
      <c r="D122" s="179"/>
      <c r="E122" s="83"/>
      <c r="F122" s="71"/>
      <c r="G122" s="68"/>
      <c r="H122" s="73"/>
      <c r="I122" s="68">
        <f t="shared" si="3"/>
        <v>0</v>
      </c>
      <c r="J122" s="82"/>
      <c r="K122" s="85"/>
      <c r="L122" s="85"/>
    </row>
    <row r="123" spans="1:12" x14ac:dyDescent="0.65">
      <c r="A123" s="179" t="s">
        <v>34</v>
      </c>
      <c r="B123" s="179"/>
      <c r="C123" s="179"/>
      <c r="D123" s="179"/>
      <c r="E123" s="83"/>
      <c r="F123" s="71"/>
      <c r="G123" s="68"/>
      <c r="H123" s="73"/>
      <c r="I123" s="68">
        <f t="shared" si="3"/>
        <v>0</v>
      </c>
      <c r="J123" s="82"/>
      <c r="K123" s="85"/>
      <c r="L123" s="85"/>
    </row>
    <row r="124" spans="1:12" x14ac:dyDescent="0.65">
      <c r="A124" s="179" t="s">
        <v>34</v>
      </c>
      <c r="B124" s="179"/>
      <c r="C124" s="179"/>
      <c r="D124" s="179"/>
      <c r="E124" s="83"/>
      <c r="F124" s="71"/>
      <c r="G124" s="68"/>
      <c r="H124" s="73"/>
      <c r="I124" s="68">
        <f t="shared" si="3"/>
        <v>0</v>
      </c>
      <c r="J124" s="82"/>
      <c r="K124" s="85"/>
      <c r="L124" s="85"/>
    </row>
    <row r="125" spans="1:12" x14ac:dyDescent="0.65">
      <c r="A125" s="184" t="s">
        <v>34</v>
      </c>
      <c r="B125" s="184"/>
      <c r="C125" s="184"/>
      <c r="D125" s="184"/>
      <c r="E125" s="83"/>
      <c r="F125" s="71"/>
      <c r="G125" s="68"/>
      <c r="H125" s="73"/>
      <c r="I125" s="68">
        <f t="shared" si="3"/>
        <v>0</v>
      </c>
      <c r="J125" s="82"/>
      <c r="K125" s="85"/>
      <c r="L125" s="85"/>
    </row>
    <row r="126" spans="1:12" x14ac:dyDescent="0.65">
      <c r="A126" s="185" t="s">
        <v>36</v>
      </c>
      <c r="B126" s="185"/>
      <c r="C126" s="185"/>
      <c r="D126" s="185"/>
      <c r="E126" s="70"/>
      <c r="F126" s="71"/>
      <c r="G126" s="68"/>
      <c r="H126" s="73"/>
      <c r="I126" s="68">
        <f>SUM(I127:I131)</f>
        <v>0</v>
      </c>
      <c r="J126" s="82"/>
      <c r="K126" s="85"/>
      <c r="L126" s="85"/>
    </row>
    <row r="127" spans="1:12" x14ac:dyDescent="0.65">
      <c r="A127" s="179" t="s">
        <v>34</v>
      </c>
      <c r="B127" s="179"/>
      <c r="C127" s="179"/>
      <c r="D127" s="179"/>
      <c r="E127" s="83"/>
      <c r="F127" s="84"/>
      <c r="G127" s="87"/>
      <c r="H127" s="87"/>
      <c r="I127" s="68">
        <f t="shared" si="3"/>
        <v>0</v>
      </c>
      <c r="J127" s="82"/>
      <c r="K127" s="85"/>
      <c r="L127" s="85"/>
    </row>
    <row r="128" spans="1:12" x14ac:dyDescent="0.65">
      <c r="A128" s="179" t="s">
        <v>34</v>
      </c>
      <c r="B128" s="179"/>
      <c r="C128" s="179"/>
      <c r="D128" s="179"/>
      <c r="E128" s="83"/>
      <c r="F128" s="84"/>
      <c r="G128" s="87"/>
      <c r="H128" s="87"/>
      <c r="I128" s="68">
        <f t="shared" si="3"/>
        <v>0</v>
      </c>
      <c r="J128" s="82"/>
      <c r="K128" s="85"/>
      <c r="L128" s="85"/>
    </row>
    <row r="129" spans="1:12" x14ac:dyDescent="0.65">
      <c r="A129" s="179" t="s">
        <v>34</v>
      </c>
      <c r="B129" s="179"/>
      <c r="C129" s="179"/>
      <c r="D129" s="179"/>
      <c r="E129" s="83"/>
      <c r="F129" s="84"/>
      <c r="G129" s="87"/>
      <c r="H129" s="87"/>
      <c r="I129" s="68">
        <f t="shared" si="3"/>
        <v>0</v>
      </c>
      <c r="J129" s="82"/>
      <c r="K129" s="85"/>
      <c r="L129" s="85"/>
    </row>
    <row r="130" spans="1:12" x14ac:dyDescent="0.65">
      <c r="A130" s="179" t="s">
        <v>34</v>
      </c>
      <c r="B130" s="179"/>
      <c r="C130" s="179"/>
      <c r="D130" s="179"/>
      <c r="E130" s="83"/>
      <c r="F130" s="84"/>
      <c r="G130" s="87"/>
      <c r="H130" s="87"/>
      <c r="I130" s="68">
        <f t="shared" si="3"/>
        <v>0</v>
      </c>
      <c r="J130" s="82"/>
      <c r="K130" s="85"/>
      <c r="L130" s="85"/>
    </row>
    <row r="131" spans="1:12" x14ac:dyDescent="0.65">
      <c r="A131" s="179" t="s">
        <v>34</v>
      </c>
      <c r="B131" s="179"/>
      <c r="C131" s="179"/>
      <c r="D131" s="179"/>
      <c r="E131" s="83"/>
      <c r="F131" s="84"/>
      <c r="G131" s="87"/>
      <c r="H131" s="87"/>
      <c r="I131" s="68">
        <f t="shared" si="3"/>
        <v>0</v>
      </c>
      <c r="J131" s="82"/>
      <c r="K131" s="85"/>
      <c r="L131" s="85"/>
    </row>
    <row r="132" spans="1:12" x14ac:dyDescent="0.65">
      <c r="A132" s="180" t="s">
        <v>37</v>
      </c>
      <c r="B132" s="180"/>
      <c r="C132" s="180"/>
      <c r="D132" s="180"/>
      <c r="E132" s="70"/>
      <c r="F132" s="71"/>
      <c r="G132" s="75"/>
      <c r="H132" s="73"/>
      <c r="I132" s="68">
        <f>SUM(I133:I137)</f>
        <v>0</v>
      </c>
      <c r="J132" s="82"/>
      <c r="K132" s="85"/>
      <c r="L132" s="85"/>
    </row>
    <row r="133" spans="1:12" x14ac:dyDescent="0.65">
      <c r="A133" s="181" t="s">
        <v>34</v>
      </c>
      <c r="B133" s="182"/>
      <c r="C133" s="182"/>
      <c r="D133" s="183"/>
      <c r="E133" s="70"/>
      <c r="F133" s="71"/>
      <c r="G133" s="75"/>
      <c r="H133" s="73"/>
      <c r="I133" s="68">
        <f t="shared" si="3"/>
        <v>0</v>
      </c>
      <c r="J133" s="82"/>
      <c r="K133" s="85"/>
      <c r="L133" s="85"/>
    </row>
    <row r="134" spans="1:12" x14ac:dyDescent="0.65">
      <c r="A134" s="181" t="s">
        <v>34</v>
      </c>
      <c r="B134" s="182"/>
      <c r="C134" s="182"/>
      <c r="D134" s="183"/>
      <c r="E134" s="70"/>
      <c r="F134" s="71"/>
      <c r="G134" s="75"/>
      <c r="H134" s="73"/>
      <c r="I134" s="68">
        <f t="shared" si="3"/>
        <v>0</v>
      </c>
      <c r="J134" s="82"/>
      <c r="K134" s="85"/>
      <c r="L134" s="85"/>
    </row>
    <row r="135" spans="1:12" x14ac:dyDescent="0.65">
      <c r="A135" s="181" t="s">
        <v>34</v>
      </c>
      <c r="B135" s="182"/>
      <c r="C135" s="182"/>
      <c r="D135" s="183"/>
      <c r="E135" s="70"/>
      <c r="F135" s="71"/>
      <c r="G135" s="75"/>
      <c r="H135" s="73"/>
      <c r="I135" s="68">
        <f t="shared" si="3"/>
        <v>0</v>
      </c>
      <c r="J135" s="82"/>
      <c r="K135" s="85"/>
      <c r="L135" s="85"/>
    </row>
    <row r="136" spans="1:12" x14ac:dyDescent="0.65">
      <c r="A136" s="181" t="s">
        <v>34</v>
      </c>
      <c r="B136" s="182"/>
      <c r="C136" s="182"/>
      <c r="D136" s="183"/>
      <c r="E136" s="70"/>
      <c r="F136" s="71"/>
      <c r="G136" s="75"/>
      <c r="H136" s="73"/>
      <c r="I136" s="68">
        <f t="shared" si="3"/>
        <v>0</v>
      </c>
      <c r="J136" s="82"/>
      <c r="K136" s="85"/>
      <c r="L136" s="85"/>
    </row>
    <row r="137" spans="1:12" x14ac:dyDescent="0.65">
      <c r="A137" s="177" t="s">
        <v>34</v>
      </c>
      <c r="B137" s="177"/>
      <c r="C137" s="177"/>
      <c r="D137" s="177"/>
      <c r="E137" s="70"/>
      <c r="F137" s="71"/>
      <c r="G137" s="75"/>
      <c r="H137" s="73"/>
      <c r="I137" s="68">
        <f t="shared" si="3"/>
        <v>0</v>
      </c>
      <c r="J137" s="82"/>
      <c r="K137" s="85"/>
      <c r="L137" s="85"/>
    </row>
    <row r="138" spans="1:12" x14ac:dyDescent="0.65">
      <c r="A138" s="178" t="s">
        <v>38</v>
      </c>
      <c r="B138" s="178"/>
      <c r="C138" s="178"/>
      <c r="D138" s="178"/>
      <c r="E138" s="83"/>
      <c r="F138" s="71"/>
      <c r="G138" s="75"/>
      <c r="H138" s="73"/>
      <c r="I138" s="68">
        <f>SUM(I139:I143)</f>
        <v>0</v>
      </c>
      <c r="J138" s="82"/>
      <c r="K138" s="85"/>
      <c r="L138" s="85"/>
    </row>
    <row r="139" spans="1:12" x14ac:dyDescent="0.65">
      <c r="A139" s="174" t="s">
        <v>34</v>
      </c>
      <c r="B139" s="174"/>
      <c r="C139" s="174"/>
      <c r="D139" s="174"/>
      <c r="E139" s="83"/>
      <c r="F139" s="71"/>
      <c r="G139" s="75"/>
      <c r="H139" s="73"/>
      <c r="I139" s="68">
        <f t="shared" si="3"/>
        <v>0</v>
      </c>
      <c r="J139" s="82"/>
      <c r="K139" s="85"/>
      <c r="L139" s="85"/>
    </row>
    <row r="140" spans="1:12" x14ac:dyDescent="0.65">
      <c r="A140" s="174" t="s">
        <v>34</v>
      </c>
      <c r="B140" s="174"/>
      <c r="C140" s="174"/>
      <c r="D140" s="174"/>
      <c r="E140" s="83"/>
      <c r="F140" s="71"/>
      <c r="G140" s="75"/>
      <c r="H140" s="73"/>
      <c r="I140" s="68">
        <f t="shared" si="3"/>
        <v>0</v>
      </c>
      <c r="J140" s="82"/>
      <c r="K140" s="85"/>
      <c r="L140" s="85"/>
    </row>
    <row r="141" spans="1:12" x14ac:dyDescent="0.65">
      <c r="A141" s="174" t="s">
        <v>125</v>
      </c>
      <c r="B141" s="174"/>
      <c r="C141" s="174"/>
      <c r="D141" s="174"/>
      <c r="E141" s="83"/>
      <c r="F141" s="71"/>
      <c r="G141" s="75"/>
      <c r="H141" s="73"/>
      <c r="I141" s="68">
        <f t="shared" si="3"/>
        <v>0</v>
      </c>
      <c r="J141" s="82"/>
      <c r="K141" s="85"/>
      <c r="L141" s="85"/>
    </row>
    <row r="142" spans="1:12" x14ac:dyDescent="0.65">
      <c r="A142" s="174" t="s">
        <v>34</v>
      </c>
      <c r="B142" s="174"/>
      <c r="C142" s="174"/>
      <c r="D142" s="174"/>
      <c r="E142" s="83"/>
      <c r="F142" s="71"/>
      <c r="G142" s="75"/>
      <c r="H142" s="73"/>
      <c r="I142" s="68">
        <f t="shared" si="3"/>
        <v>0</v>
      </c>
      <c r="J142" s="82"/>
      <c r="K142" s="85"/>
      <c r="L142" s="85"/>
    </row>
    <row r="143" spans="1:12" x14ac:dyDescent="0.65">
      <c r="A143" s="174" t="s">
        <v>34</v>
      </c>
      <c r="B143" s="174"/>
      <c r="C143" s="174"/>
      <c r="D143" s="174"/>
      <c r="E143" s="83"/>
      <c r="F143" s="71"/>
      <c r="G143" s="75"/>
      <c r="H143" s="73"/>
      <c r="I143" s="68">
        <f t="shared" si="3"/>
        <v>0</v>
      </c>
      <c r="J143" s="82"/>
      <c r="K143" s="85"/>
      <c r="L143" s="85"/>
    </row>
    <row r="144" spans="1:12" x14ac:dyDescent="0.65">
      <c r="A144" s="175" t="s">
        <v>198</v>
      </c>
      <c r="B144" s="175"/>
      <c r="C144" s="175"/>
      <c r="D144" s="175"/>
      <c r="E144" s="175"/>
      <c r="F144" s="175"/>
      <c r="G144" s="175"/>
      <c r="H144" s="175"/>
      <c r="I144" s="76">
        <f>I114+I120+I126+I132+I138</f>
        <v>0</v>
      </c>
      <c r="J144" s="87">
        <f>SUM(J114:J143)</f>
        <v>0</v>
      </c>
      <c r="K144" s="85"/>
      <c r="L144" s="85"/>
    </row>
    <row r="145" spans="1:12" x14ac:dyDescent="0.65">
      <c r="A145" s="165" t="s">
        <v>199</v>
      </c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</row>
    <row r="146" spans="1:12" x14ac:dyDescent="0.65">
      <c r="A146" s="186" t="s">
        <v>39</v>
      </c>
      <c r="B146" s="186"/>
      <c r="C146" s="186"/>
      <c r="D146" s="186"/>
      <c r="E146" s="65"/>
      <c r="F146" s="79"/>
      <c r="G146" s="88"/>
      <c r="H146" s="88"/>
      <c r="I146" s="68">
        <f>SUM(I147:I151)</f>
        <v>0</v>
      </c>
      <c r="J146" s="67"/>
      <c r="K146" s="69"/>
      <c r="L146" s="69"/>
    </row>
    <row r="147" spans="1:12" x14ac:dyDescent="0.65">
      <c r="A147" s="179" t="s">
        <v>34</v>
      </c>
      <c r="B147" s="179"/>
      <c r="C147" s="179"/>
      <c r="D147" s="179"/>
      <c r="E147" s="78"/>
      <c r="F147" s="71"/>
      <c r="G147" s="72"/>
      <c r="H147" s="73"/>
      <c r="I147" s="68">
        <f>F147*G147*H147</f>
        <v>0</v>
      </c>
      <c r="J147" s="67"/>
      <c r="K147" s="89"/>
      <c r="L147" s="89"/>
    </row>
    <row r="148" spans="1:12" x14ac:dyDescent="0.65">
      <c r="A148" s="179" t="s">
        <v>34</v>
      </c>
      <c r="B148" s="179"/>
      <c r="C148" s="179"/>
      <c r="D148" s="179"/>
      <c r="E148" s="78"/>
      <c r="F148" s="71"/>
      <c r="G148" s="72"/>
      <c r="H148" s="73"/>
      <c r="I148" s="68">
        <f t="shared" ref="I148:I151" si="4">F148*G148*H148</f>
        <v>0</v>
      </c>
      <c r="J148" s="67"/>
      <c r="K148" s="89"/>
      <c r="L148" s="89"/>
    </row>
    <row r="149" spans="1:12" x14ac:dyDescent="0.65">
      <c r="A149" s="179" t="s">
        <v>34</v>
      </c>
      <c r="B149" s="179"/>
      <c r="C149" s="179"/>
      <c r="D149" s="179"/>
      <c r="E149" s="78"/>
      <c r="F149" s="71"/>
      <c r="G149" s="72"/>
      <c r="H149" s="73"/>
      <c r="I149" s="68">
        <f t="shared" si="4"/>
        <v>0</v>
      </c>
      <c r="J149" s="67"/>
      <c r="K149" s="89"/>
      <c r="L149" s="89"/>
    </row>
    <row r="150" spans="1:12" x14ac:dyDescent="0.65">
      <c r="A150" s="179" t="s">
        <v>34</v>
      </c>
      <c r="B150" s="179"/>
      <c r="C150" s="179"/>
      <c r="D150" s="179"/>
      <c r="E150" s="78"/>
      <c r="F150" s="71"/>
      <c r="G150" s="72"/>
      <c r="H150" s="73"/>
      <c r="I150" s="68">
        <f t="shared" si="4"/>
        <v>0</v>
      </c>
      <c r="J150" s="67"/>
      <c r="K150" s="89"/>
      <c r="L150" s="89"/>
    </row>
    <row r="151" spans="1:12" x14ac:dyDescent="0.65">
      <c r="A151" s="179" t="s">
        <v>34</v>
      </c>
      <c r="B151" s="179"/>
      <c r="C151" s="179"/>
      <c r="D151" s="179"/>
      <c r="E151" s="78"/>
      <c r="F151" s="66"/>
      <c r="G151" s="68"/>
      <c r="H151" s="73"/>
      <c r="I151" s="68">
        <f t="shared" si="4"/>
        <v>0</v>
      </c>
      <c r="J151" s="67"/>
      <c r="K151" s="69"/>
      <c r="L151" s="69"/>
    </row>
    <row r="152" spans="1:12" x14ac:dyDescent="0.65">
      <c r="A152" s="180" t="s">
        <v>40</v>
      </c>
      <c r="B152" s="180"/>
      <c r="C152" s="180"/>
      <c r="D152" s="180"/>
      <c r="E152" s="78"/>
      <c r="F152" s="66"/>
      <c r="G152" s="68"/>
      <c r="H152" s="73"/>
      <c r="I152" s="68">
        <f>SUM(I153:I157)</f>
        <v>0</v>
      </c>
      <c r="J152" s="67"/>
      <c r="K152" s="69"/>
      <c r="L152" s="69"/>
    </row>
    <row r="153" spans="1:12" x14ac:dyDescent="0.65">
      <c r="A153" s="179" t="s">
        <v>34</v>
      </c>
      <c r="B153" s="179"/>
      <c r="C153" s="179"/>
      <c r="D153" s="179"/>
      <c r="E153" s="78"/>
      <c r="F153" s="66"/>
      <c r="G153" s="68"/>
      <c r="H153" s="73"/>
      <c r="I153" s="68">
        <f t="shared" ref="I153:I175" si="5">F153*G153*H153</f>
        <v>0</v>
      </c>
      <c r="J153" s="67"/>
      <c r="K153" s="81"/>
      <c r="L153" s="81"/>
    </row>
    <row r="154" spans="1:12" x14ac:dyDescent="0.65">
      <c r="A154" s="179" t="s">
        <v>34</v>
      </c>
      <c r="B154" s="179"/>
      <c r="C154" s="179"/>
      <c r="D154" s="179"/>
      <c r="E154" s="78"/>
      <c r="F154" s="66"/>
      <c r="G154" s="68"/>
      <c r="H154" s="73"/>
      <c r="I154" s="68">
        <f t="shared" si="5"/>
        <v>0</v>
      </c>
      <c r="J154" s="67"/>
      <c r="K154" s="81"/>
      <c r="L154" s="81"/>
    </row>
    <row r="155" spans="1:12" x14ac:dyDescent="0.65">
      <c r="A155" s="179" t="s">
        <v>34</v>
      </c>
      <c r="B155" s="179"/>
      <c r="C155" s="179"/>
      <c r="D155" s="179"/>
      <c r="E155" s="78"/>
      <c r="F155" s="66"/>
      <c r="G155" s="68"/>
      <c r="H155" s="73"/>
      <c r="I155" s="68">
        <f t="shared" si="5"/>
        <v>0</v>
      </c>
      <c r="J155" s="67"/>
      <c r="K155" s="81"/>
      <c r="L155" s="81"/>
    </row>
    <row r="156" spans="1:12" x14ac:dyDescent="0.65">
      <c r="A156" s="179" t="s">
        <v>34</v>
      </c>
      <c r="B156" s="179"/>
      <c r="C156" s="179"/>
      <c r="D156" s="179"/>
      <c r="E156" s="78"/>
      <c r="F156" s="66"/>
      <c r="G156" s="68"/>
      <c r="H156" s="73"/>
      <c r="I156" s="68">
        <f t="shared" si="5"/>
        <v>0</v>
      </c>
      <c r="J156" s="67"/>
      <c r="K156" s="81"/>
      <c r="L156" s="81"/>
    </row>
    <row r="157" spans="1:12" x14ac:dyDescent="0.65">
      <c r="A157" s="184" t="s">
        <v>34</v>
      </c>
      <c r="B157" s="184"/>
      <c r="C157" s="184"/>
      <c r="D157" s="184"/>
      <c r="E157" s="78"/>
      <c r="F157" s="66"/>
      <c r="G157" s="68"/>
      <c r="H157" s="73"/>
      <c r="I157" s="68">
        <f t="shared" si="5"/>
        <v>0</v>
      </c>
      <c r="J157" s="67"/>
      <c r="K157" s="69"/>
      <c r="L157" s="69"/>
    </row>
    <row r="158" spans="1:12" x14ac:dyDescent="0.65">
      <c r="A158" s="185" t="s">
        <v>41</v>
      </c>
      <c r="B158" s="185"/>
      <c r="C158" s="185"/>
      <c r="D158" s="185"/>
      <c r="E158" s="78"/>
      <c r="F158" s="66"/>
      <c r="G158" s="68"/>
      <c r="H158" s="73"/>
      <c r="I158" s="68">
        <f>SUM(I159:I163)</f>
        <v>0</v>
      </c>
      <c r="J158" s="67"/>
      <c r="K158" s="69"/>
      <c r="L158" s="69"/>
    </row>
    <row r="159" spans="1:12" x14ac:dyDescent="0.65">
      <c r="A159" s="179" t="s">
        <v>34</v>
      </c>
      <c r="B159" s="179"/>
      <c r="C159" s="179"/>
      <c r="D159" s="179"/>
      <c r="E159" s="65"/>
      <c r="F159" s="66"/>
      <c r="G159" s="68"/>
      <c r="H159" s="73"/>
      <c r="I159" s="68">
        <f t="shared" si="5"/>
        <v>0</v>
      </c>
      <c r="J159" s="67"/>
      <c r="K159" s="69"/>
      <c r="L159" s="69"/>
    </row>
    <row r="160" spans="1:12" x14ac:dyDescent="0.65">
      <c r="A160" s="179" t="s">
        <v>34</v>
      </c>
      <c r="B160" s="179"/>
      <c r="C160" s="179"/>
      <c r="D160" s="179"/>
      <c r="E160" s="65"/>
      <c r="F160" s="66"/>
      <c r="G160" s="68"/>
      <c r="H160" s="73"/>
      <c r="I160" s="68">
        <f t="shared" si="5"/>
        <v>0</v>
      </c>
      <c r="J160" s="67"/>
      <c r="K160" s="69"/>
      <c r="L160" s="69"/>
    </row>
    <row r="161" spans="1:12" x14ac:dyDescent="0.65">
      <c r="A161" s="179" t="s">
        <v>34</v>
      </c>
      <c r="B161" s="179"/>
      <c r="C161" s="179"/>
      <c r="D161" s="179"/>
      <c r="E161" s="65"/>
      <c r="F161" s="66"/>
      <c r="G161" s="68"/>
      <c r="H161" s="73"/>
      <c r="I161" s="68">
        <f t="shared" si="5"/>
        <v>0</v>
      </c>
      <c r="J161" s="67"/>
      <c r="K161" s="69"/>
      <c r="L161" s="69"/>
    </row>
    <row r="162" spans="1:12" x14ac:dyDescent="0.65">
      <c r="A162" s="179" t="s">
        <v>34</v>
      </c>
      <c r="B162" s="179"/>
      <c r="C162" s="179"/>
      <c r="D162" s="179"/>
      <c r="E162" s="65"/>
      <c r="F162" s="66"/>
      <c r="G162" s="68"/>
      <c r="H162" s="73"/>
      <c r="I162" s="68">
        <f t="shared" si="5"/>
        <v>0</v>
      </c>
      <c r="J162" s="67"/>
      <c r="K162" s="69"/>
      <c r="L162" s="69"/>
    </row>
    <row r="163" spans="1:12" x14ac:dyDescent="0.65">
      <c r="A163" s="179" t="s">
        <v>34</v>
      </c>
      <c r="B163" s="179"/>
      <c r="C163" s="179"/>
      <c r="D163" s="179"/>
      <c r="E163" s="65"/>
      <c r="F163" s="79"/>
      <c r="G163" s="87"/>
      <c r="H163" s="87"/>
      <c r="I163" s="68">
        <f t="shared" si="5"/>
        <v>0</v>
      </c>
      <c r="J163" s="67"/>
      <c r="K163" s="69"/>
      <c r="L163" s="69"/>
    </row>
    <row r="164" spans="1:12" x14ac:dyDescent="0.65">
      <c r="A164" s="180" t="s">
        <v>42</v>
      </c>
      <c r="B164" s="180"/>
      <c r="C164" s="180"/>
      <c r="D164" s="180"/>
      <c r="E164" s="65"/>
      <c r="F164" s="79"/>
      <c r="G164" s="87"/>
      <c r="H164" s="87"/>
      <c r="I164" s="68">
        <f>SUM(I165:I169)</f>
        <v>0</v>
      </c>
      <c r="J164" s="67"/>
      <c r="K164" s="69"/>
      <c r="L164" s="69"/>
    </row>
    <row r="165" spans="1:12" x14ac:dyDescent="0.65">
      <c r="A165" s="181" t="s">
        <v>34</v>
      </c>
      <c r="B165" s="182"/>
      <c r="C165" s="182"/>
      <c r="D165" s="183"/>
      <c r="E165" s="65"/>
      <c r="F165" s="66"/>
      <c r="G165" s="73"/>
      <c r="H165" s="73"/>
      <c r="I165" s="68">
        <f t="shared" si="5"/>
        <v>0</v>
      </c>
      <c r="J165" s="67"/>
      <c r="K165" s="69"/>
      <c r="L165" s="69"/>
    </row>
    <row r="166" spans="1:12" x14ac:dyDescent="0.65">
      <c r="A166" s="181" t="s">
        <v>34</v>
      </c>
      <c r="B166" s="182"/>
      <c r="C166" s="182"/>
      <c r="D166" s="183"/>
      <c r="E166" s="65"/>
      <c r="F166" s="66"/>
      <c r="G166" s="73"/>
      <c r="H166" s="73"/>
      <c r="I166" s="68">
        <f t="shared" si="5"/>
        <v>0</v>
      </c>
      <c r="J166" s="67"/>
      <c r="K166" s="69"/>
      <c r="L166" s="69"/>
    </row>
    <row r="167" spans="1:12" x14ac:dyDescent="0.65">
      <c r="A167" s="181" t="s">
        <v>34</v>
      </c>
      <c r="B167" s="182"/>
      <c r="C167" s="182"/>
      <c r="D167" s="183"/>
      <c r="E167" s="65"/>
      <c r="F167" s="66"/>
      <c r="G167" s="73"/>
      <c r="H167" s="73"/>
      <c r="I167" s="68">
        <f t="shared" si="5"/>
        <v>0</v>
      </c>
      <c r="J167" s="67"/>
      <c r="K167" s="69"/>
      <c r="L167" s="69"/>
    </row>
    <row r="168" spans="1:12" x14ac:dyDescent="0.65">
      <c r="A168" s="181" t="s">
        <v>34</v>
      </c>
      <c r="B168" s="182"/>
      <c r="C168" s="182"/>
      <c r="D168" s="183"/>
      <c r="E168" s="65"/>
      <c r="F168" s="66"/>
      <c r="G168" s="73"/>
      <c r="H168" s="73"/>
      <c r="I168" s="68">
        <f t="shared" si="5"/>
        <v>0</v>
      </c>
      <c r="J168" s="67"/>
      <c r="K168" s="69"/>
      <c r="L168" s="69"/>
    </row>
    <row r="169" spans="1:12" x14ac:dyDescent="0.65">
      <c r="A169" s="177" t="s">
        <v>34</v>
      </c>
      <c r="B169" s="177"/>
      <c r="C169" s="177"/>
      <c r="D169" s="177"/>
      <c r="E169" s="65"/>
      <c r="F169" s="66"/>
      <c r="G169" s="73"/>
      <c r="H169" s="73"/>
      <c r="I169" s="68">
        <f t="shared" si="5"/>
        <v>0</v>
      </c>
      <c r="J169" s="67"/>
      <c r="K169" s="69"/>
      <c r="L169" s="69"/>
    </row>
    <row r="170" spans="1:12" x14ac:dyDescent="0.65">
      <c r="A170" s="178" t="s">
        <v>43</v>
      </c>
      <c r="B170" s="178"/>
      <c r="C170" s="178"/>
      <c r="D170" s="178"/>
      <c r="E170" s="65"/>
      <c r="F170" s="79"/>
      <c r="G170" s="87"/>
      <c r="H170" s="87"/>
      <c r="I170" s="68">
        <f>SUM(I171:I175)</f>
        <v>0</v>
      </c>
      <c r="J170" s="67"/>
      <c r="K170" s="69"/>
      <c r="L170" s="69"/>
    </row>
    <row r="171" spans="1:12" x14ac:dyDescent="0.65">
      <c r="A171" s="174" t="s">
        <v>34</v>
      </c>
      <c r="B171" s="174"/>
      <c r="C171" s="174"/>
      <c r="D171" s="174"/>
      <c r="E171" s="65"/>
      <c r="F171" s="79"/>
      <c r="G171" s="87"/>
      <c r="H171" s="87"/>
      <c r="I171" s="68">
        <f t="shared" si="5"/>
        <v>0</v>
      </c>
      <c r="J171" s="67"/>
      <c r="K171" s="69"/>
      <c r="L171" s="69"/>
    </row>
    <row r="172" spans="1:12" x14ac:dyDescent="0.65">
      <c r="A172" s="174" t="s">
        <v>34</v>
      </c>
      <c r="B172" s="174"/>
      <c r="C172" s="174"/>
      <c r="D172" s="174"/>
      <c r="E172" s="65"/>
      <c r="F172" s="79"/>
      <c r="G172" s="87"/>
      <c r="H172" s="87"/>
      <c r="I172" s="68">
        <f t="shared" si="5"/>
        <v>0</v>
      </c>
      <c r="J172" s="67"/>
      <c r="K172" s="69"/>
      <c r="L172" s="69"/>
    </row>
    <row r="173" spans="1:12" x14ac:dyDescent="0.65">
      <c r="A173" s="174" t="s">
        <v>34</v>
      </c>
      <c r="B173" s="174"/>
      <c r="C173" s="174"/>
      <c r="D173" s="174"/>
      <c r="E173" s="65"/>
      <c r="F173" s="79"/>
      <c r="G173" s="87"/>
      <c r="H173" s="87"/>
      <c r="I173" s="68">
        <f t="shared" si="5"/>
        <v>0</v>
      </c>
      <c r="J173" s="67"/>
      <c r="K173" s="69"/>
      <c r="L173" s="69"/>
    </row>
    <row r="174" spans="1:12" x14ac:dyDescent="0.65">
      <c r="A174" s="174" t="s">
        <v>34</v>
      </c>
      <c r="B174" s="174"/>
      <c r="C174" s="174"/>
      <c r="D174" s="174"/>
      <c r="E174" s="65"/>
      <c r="F174" s="79"/>
      <c r="G174" s="87"/>
      <c r="H174" s="87"/>
      <c r="I174" s="68">
        <f t="shared" si="5"/>
        <v>0</v>
      </c>
      <c r="J174" s="67"/>
      <c r="K174" s="69"/>
      <c r="L174" s="69"/>
    </row>
    <row r="175" spans="1:12" x14ac:dyDescent="0.65">
      <c r="A175" s="174" t="s">
        <v>34</v>
      </c>
      <c r="B175" s="174"/>
      <c r="C175" s="174"/>
      <c r="D175" s="174"/>
      <c r="E175" s="65"/>
      <c r="F175" s="66"/>
      <c r="G175" s="68"/>
      <c r="H175" s="73"/>
      <c r="I175" s="68">
        <f t="shared" si="5"/>
        <v>0</v>
      </c>
      <c r="J175" s="67"/>
      <c r="K175" s="69"/>
      <c r="L175" s="69"/>
    </row>
    <row r="176" spans="1:12" x14ac:dyDescent="0.65">
      <c r="A176" s="187" t="s">
        <v>200</v>
      </c>
      <c r="B176" s="187"/>
      <c r="C176" s="187"/>
      <c r="D176" s="187"/>
      <c r="E176" s="187"/>
      <c r="F176" s="187"/>
      <c r="G176" s="187"/>
      <c r="H176" s="187"/>
      <c r="I176" s="76">
        <f>I146+I152+I158+I164+I170</f>
        <v>0</v>
      </c>
      <c r="J176" s="77">
        <f>SUM(J147:J175)</f>
        <v>0</v>
      </c>
      <c r="K176" s="69"/>
      <c r="L176" s="69"/>
    </row>
    <row r="177" spans="1:12" x14ac:dyDescent="0.65">
      <c r="A177" s="158" t="s">
        <v>68</v>
      </c>
      <c r="B177" s="158"/>
      <c r="C177" s="158"/>
      <c r="D177" s="158"/>
      <c r="E177" s="158"/>
      <c r="F177" s="158"/>
      <c r="G177" s="158"/>
      <c r="H177" s="158"/>
      <c r="I177" s="76">
        <f>I144+I176</f>
        <v>0</v>
      </c>
      <c r="J177" s="87">
        <f>J144+J176</f>
        <v>0</v>
      </c>
      <c r="K177" s="90"/>
      <c r="L177" s="90"/>
    </row>
    <row r="178" spans="1:12" s="36" customFormat="1" x14ac:dyDescent="0.65">
      <c r="A178" s="166" t="s">
        <v>5</v>
      </c>
      <c r="B178" s="166"/>
      <c r="C178" s="166"/>
      <c r="D178" s="166"/>
      <c r="E178" s="158" t="s">
        <v>18</v>
      </c>
      <c r="F178" s="158" t="s">
        <v>17</v>
      </c>
      <c r="G178" s="159" t="s">
        <v>6</v>
      </c>
      <c r="H178" s="159" t="s">
        <v>13</v>
      </c>
      <c r="I178" s="189" t="s">
        <v>10</v>
      </c>
      <c r="J178" s="189" t="s">
        <v>3</v>
      </c>
      <c r="K178" s="187" t="s">
        <v>16</v>
      </c>
      <c r="L178" s="187"/>
    </row>
    <row r="179" spans="1:12" s="36" customFormat="1" x14ac:dyDescent="0.65">
      <c r="A179" s="166"/>
      <c r="B179" s="166"/>
      <c r="C179" s="166"/>
      <c r="D179" s="166"/>
      <c r="E179" s="158"/>
      <c r="F179" s="158"/>
      <c r="G179" s="159"/>
      <c r="H179" s="159"/>
      <c r="I179" s="189"/>
      <c r="J179" s="189"/>
      <c r="K179" s="91" t="s">
        <v>14</v>
      </c>
      <c r="L179" s="91" t="s">
        <v>15</v>
      </c>
    </row>
    <row r="180" spans="1:12" x14ac:dyDescent="0.65">
      <c r="A180" s="165" t="s">
        <v>80</v>
      </c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</row>
    <row r="181" spans="1:12" x14ac:dyDescent="0.65">
      <c r="A181" s="190" t="s">
        <v>197</v>
      </c>
      <c r="B181" s="190"/>
      <c r="C181" s="190"/>
      <c r="D181" s="190"/>
      <c r="E181" s="190"/>
      <c r="F181" s="190"/>
      <c r="G181" s="190"/>
      <c r="H181" s="190"/>
      <c r="I181" s="190"/>
      <c r="J181" s="190"/>
      <c r="K181" s="190"/>
      <c r="L181" s="190"/>
    </row>
    <row r="182" spans="1:12" x14ac:dyDescent="0.65">
      <c r="A182" s="186" t="s">
        <v>33</v>
      </c>
      <c r="B182" s="186"/>
      <c r="C182" s="186"/>
      <c r="D182" s="186"/>
      <c r="E182" s="65"/>
      <c r="F182" s="79"/>
      <c r="G182" s="88"/>
      <c r="H182" s="88"/>
      <c r="I182" s="68">
        <f>SUM(I183:I187)</f>
        <v>0</v>
      </c>
      <c r="J182" s="67"/>
      <c r="K182" s="69"/>
      <c r="L182" s="69"/>
    </row>
    <row r="183" spans="1:12" x14ac:dyDescent="0.65">
      <c r="A183" s="179" t="s">
        <v>34</v>
      </c>
      <c r="B183" s="179"/>
      <c r="C183" s="179"/>
      <c r="D183" s="179"/>
      <c r="E183" s="70"/>
      <c r="F183" s="71"/>
      <c r="G183" s="72"/>
      <c r="H183" s="73"/>
      <c r="I183" s="68">
        <f>F183*G183*H183</f>
        <v>0</v>
      </c>
      <c r="J183" s="67"/>
      <c r="K183" s="69"/>
      <c r="L183" s="69"/>
    </row>
    <row r="184" spans="1:12" x14ac:dyDescent="0.65">
      <c r="A184" s="179" t="s">
        <v>34</v>
      </c>
      <c r="B184" s="179"/>
      <c r="C184" s="179"/>
      <c r="D184" s="179"/>
      <c r="E184" s="70"/>
      <c r="F184" s="71"/>
      <c r="G184" s="72"/>
      <c r="H184" s="73"/>
      <c r="I184" s="68">
        <f t="shared" ref="I184:I187" si="6">F184*G184*H184</f>
        <v>0</v>
      </c>
      <c r="J184" s="67"/>
      <c r="K184" s="69"/>
      <c r="L184" s="69"/>
    </row>
    <row r="185" spans="1:12" x14ac:dyDescent="0.65">
      <c r="A185" s="179" t="s">
        <v>34</v>
      </c>
      <c r="B185" s="179"/>
      <c r="C185" s="179"/>
      <c r="D185" s="179"/>
      <c r="E185" s="70"/>
      <c r="F185" s="71"/>
      <c r="G185" s="72"/>
      <c r="H185" s="73"/>
      <c r="I185" s="68">
        <f t="shared" si="6"/>
        <v>0</v>
      </c>
      <c r="J185" s="67"/>
      <c r="K185" s="69"/>
      <c r="L185" s="69"/>
    </row>
    <row r="186" spans="1:12" x14ac:dyDescent="0.65">
      <c r="A186" s="179" t="s">
        <v>34</v>
      </c>
      <c r="B186" s="179"/>
      <c r="C186" s="179"/>
      <c r="D186" s="179"/>
      <c r="E186" s="70"/>
      <c r="F186" s="71"/>
      <c r="G186" s="72"/>
      <c r="H186" s="73"/>
      <c r="I186" s="68">
        <f t="shared" si="6"/>
        <v>0</v>
      </c>
      <c r="J186" s="67"/>
      <c r="K186" s="69"/>
      <c r="L186" s="69"/>
    </row>
    <row r="187" spans="1:12" x14ac:dyDescent="0.65">
      <c r="A187" s="179" t="s">
        <v>34</v>
      </c>
      <c r="B187" s="179"/>
      <c r="C187" s="179"/>
      <c r="D187" s="179"/>
      <c r="E187" s="70"/>
      <c r="F187" s="71"/>
      <c r="G187" s="75"/>
      <c r="H187" s="73"/>
      <c r="I187" s="68">
        <f t="shared" si="6"/>
        <v>0</v>
      </c>
      <c r="J187" s="67"/>
      <c r="K187" s="69"/>
      <c r="L187" s="69"/>
    </row>
    <row r="188" spans="1:12" x14ac:dyDescent="0.65">
      <c r="A188" s="180" t="s">
        <v>35</v>
      </c>
      <c r="B188" s="180"/>
      <c r="C188" s="180"/>
      <c r="D188" s="180"/>
      <c r="E188" s="70"/>
      <c r="F188" s="71"/>
      <c r="G188" s="75"/>
      <c r="H188" s="73"/>
      <c r="I188" s="68">
        <f>SUM(I189:I193)</f>
        <v>0</v>
      </c>
      <c r="J188" s="67"/>
      <c r="K188" s="69"/>
      <c r="L188" s="69"/>
    </row>
    <row r="189" spans="1:12" x14ac:dyDescent="0.65">
      <c r="A189" s="179" t="s">
        <v>34</v>
      </c>
      <c r="B189" s="179"/>
      <c r="C189" s="179"/>
      <c r="D189" s="179"/>
      <c r="E189" s="70"/>
      <c r="F189" s="71"/>
      <c r="G189" s="75"/>
      <c r="H189" s="73"/>
      <c r="I189" s="68">
        <f t="shared" ref="I189:I211" si="7">F189*G189*H189</f>
        <v>0</v>
      </c>
      <c r="J189" s="67"/>
      <c r="K189" s="69"/>
      <c r="L189" s="69"/>
    </row>
    <row r="190" spans="1:12" x14ac:dyDescent="0.65">
      <c r="A190" s="179" t="s">
        <v>34</v>
      </c>
      <c r="B190" s="179"/>
      <c r="C190" s="179"/>
      <c r="D190" s="179"/>
      <c r="E190" s="70"/>
      <c r="F190" s="71"/>
      <c r="G190" s="75"/>
      <c r="H190" s="73"/>
      <c r="I190" s="68">
        <f t="shared" si="7"/>
        <v>0</v>
      </c>
      <c r="J190" s="67"/>
      <c r="K190" s="69"/>
      <c r="L190" s="69"/>
    </row>
    <row r="191" spans="1:12" x14ac:dyDescent="0.65">
      <c r="A191" s="179" t="s">
        <v>34</v>
      </c>
      <c r="B191" s="179"/>
      <c r="C191" s="179"/>
      <c r="D191" s="179"/>
      <c r="E191" s="70"/>
      <c r="F191" s="71"/>
      <c r="G191" s="75"/>
      <c r="H191" s="73"/>
      <c r="I191" s="68">
        <f t="shared" si="7"/>
        <v>0</v>
      </c>
      <c r="J191" s="67"/>
      <c r="K191" s="69"/>
      <c r="L191" s="69"/>
    </row>
    <row r="192" spans="1:12" x14ac:dyDescent="0.65">
      <c r="A192" s="179" t="s">
        <v>34</v>
      </c>
      <c r="B192" s="179"/>
      <c r="C192" s="179"/>
      <c r="D192" s="179"/>
      <c r="E192" s="70"/>
      <c r="F192" s="71"/>
      <c r="G192" s="75"/>
      <c r="H192" s="73"/>
      <c r="I192" s="68">
        <f t="shared" si="7"/>
        <v>0</v>
      </c>
      <c r="J192" s="67"/>
      <c r="K192" s="69"/>
      <c r="L192" s="69"/>
    </row>
    <row r="193" spans="1:12" x14ac:dyDescent="0.65">
      <c r="A193" s="184" t="s">
        <v>34</v>
      </c>
      <c r="B193" s="184"/>
      <c r="C193" s="184"/>
      <c r="D193" s="184"/>
      <c r="E193" s="70"/>
      <c r="F193" s="71"/>
      <c r="G193" s="75"/>
      <c r="H193" s="73"/>
      <c r="I193" s="68">
        <f t="shared" si="7"/>
        <v>0</v>
      </c>
      <c r="J193" s="67"/>
      <c r="K193" s="69"/>
      <c r="L193" s="69"/>
    </row>
    <row r="194" spans="1:12" x14ac:dyDescent="0.65">
      <c r="A194" s="185" t="s">
        <v>36</v>
      </c>
      <c r="B194" s="185"/>
      <c r="C194" s="185"/>
      <c r="D194" s="185"/>
      <c r="E194" s="70"/>
      <c r="F194" s="71"/>
      <c r="G194" s="75"/>
      <c r="H194" s="73"/>
      <c r="I194" s="68">
        <f>SUM(I195:I199)</f>
        <v>0</v>
      </c>
      <c r="J194" s="67"/>
      <c r="K194" s="69"/>
      <c r="L194" s="69"/>
    </row>
    <row r="195" spans="1:12" x14ac:dyDescent="0.65">
      <c r="A195" s="179" t="s">
        <v>34</v>
      </c>
      <c r="B195" s="179"/>
      <c r="C195" s="179"/>
      <c r="D195" s="179"/>
      <c r="E195" s="83"/>
      <c r="F195" s="84"/>
      <c r="G195" s="87"/>
      <c r="H195" s="87"/>
      <c r="I195" s="68">
        <f t="shared" si="7"/>
        <v>0</v>
      </c>
      <c r="J195" s="67"/>
      <c r="K195" s="69"/>
      <c r="L195" s="69"/>
    </row>
    <row r="196" spans="1:12" x14ac:dyDescent="0.65">
      <c r="A196" s="179" t="s">
        <v>34</v>
      </c>
      <c r="B196" s="179"/>
      <c r="C196" s="179"/>
      <c r="D196" s="179"/>
      <c r="E196" s="83"/>
      <c r="F196" s="84"/>
      <c r="G196" s="87"/>
      <c r="H196" s="87"/>
      <c r="I196" s="68">
        <f t="shared" si="7"/>
        <v>0</v>
      </c>
      <c r="J196" s="67"/>
      <c r="K196" s="69"/>
      <c r="L196" s="69"/>
    </row>
    <row r="197" spans="1:12" x14ac:dyDescent="0.65">
      <c r="A197" s="179" t="s">
        <v>34</v>
      </c>
      <c r="B197" s="179"/>
      <c r="C197" s="179"/>
      <c r="D197" s="179"/>
      <c r="E197" s="83"/>
      <c r="F197" s="84"/>
      <c r="G197" s="87"/>
      <c r="H197" s="87"/>
      <c r="I197" s="68">
        <f t="shared" si="7"/>
        <v>0</v>
      </c>
      <c r="J197" s="67"/>
      <c r="K197" s="69"/>
      <c r="L197" s="69"/>
    </row>
    <row r="198" spans="1:12" x14ac:dyDescent="0.65">
      <c r="A198" s="179" t="s">
        <v>34</v>
      </c>
      <c r="B198" s="179"/>
      <c r="C198" s="179"/>
      <c r="D198" s="179"/>
      <c r="E198" s="83"/>
      <c r="F198" s="84"/>
      <c r="G198" s="87"/>
      <c r="H198" s="87"/>
      <c r="I198" s="68">
        <f t="shared" si="7"/>
        <v>0</v>
      </c>
      <c r="J198" s="67"/>
      <c r="K198" s="69"/>
      <c r="L198" s="69"/>
    </row>
    <row r="199" spans="1:12" x14ac:dyDescent="0.65">
      <c r="A199" s="179" t="s">
        <v>34</v>
      </c>
      <c r="B199" s="179"/>
      <c r="C199" s="179"/>
      <c r="D199" s="179"/>
      <c r="E199" s="83"/>
      <c r="F199" s="84"/>
      <c r="G199" s="87"/>
      <c r="H199" s="87"/>
      <c r="I199" s="68">
        <f t="shared" si="7"/>
        <v>0</v>
      </c>
      <c r="J199" s="67"/>
      <c r="K199" s="69"/>
      <c r="L199" s="69"/>
    </row>
    <row r="200" spans="1:12" x14ac:dyDescent="0.65">
      <c r="A200" s="180" t="s">
        <v>37</v>
      </c>
      <c r="B200" s="180"/>
      <c r="C200" s="180"/>
      <c r="D200" s="180"/>
      <c r="E200" s="83"/>
      <c r="F200" s="71"/>
      <c r="G200" s="75"/>
      <c r="H200" s="73"/>
      <c r="I200" s="68">
        <f>SUM(I201:I205)</f>
        <v>0</v>
      </c>
      <c r="J200" s="67"/>
      <c r="K200" s="69"/>
      <c r="L200" s="69"/>
    </row>
    <row r="201" spans="1:12" x14ac:dyDescent="0.65">
      <c r="A201" s="181" t="s">
        <v>34</v>
      </c>
      <c r="B201" s="182"/>
      <c r="C201" s="182"/>
      <c r="D201" s="183"/>
      <c r="E201" s="83"/>
      <c r="F201" s="71"/>
      <c r="G201" s="75"/>
      <c r="H201" s="73"/>
      <c r="I201" s="68">
        <f t="shared" si="7"/>
        <v>0</v>
      </c>
      <c r="J201" s="67"/>
      <c r="K201" s="69"/>
      <c r="L201" s="69"/>
    </row>
    <row r="202" spans="1:12" x14ac:dyDescent="0.65">
      <c r="A202" s="181" t="s">
        <v>34</v>
      </c>
      <c r="B202" s="182"/>
      <c r="C202" s="182"/>
      <c r="D202" s="183"/>
      <c r="E202" s="83"/>
      <c r="F202" s="71"/>
      <c r="G202" s="75"/>
      <c r="H202" s="73"/>
      <c r="I202" s="68">
        <f t="shared" si="7"/>
        <v>0</v>
      </c>
      <c r="J202" s="67"/>
      <c r="K202" s="69"/>
      <c r="L202" s="69"/>
    </row>
    <row r="203" spans="1:12" x14ac:dyDescent="0.65">
      <c r="A203" s="181" t="s">
        <v>34</v>
      </c>
      <c r="B203" s="182"/>
      <c r="C203" s="182"/>
      <c r="D203" s="183"/>
      <c r="E203" s="83"/>
      <c r="F203" s="71"/>
      <c r="G203" s="75"/>
      <c r="H203" s="73"/>
      <c r="I203" s="68">
        <f t="shared" si="7"/>
        <v>0</v>
      </c>
      <c r="J203" s="67"/>
      <c r="K203" s="69"/>
      <c r="L203" s="69"/>
    </row>
    <row r="204" spans="1:12" x14ac:dyDescent="0.65">
      <c r="A204" s="181" t="s">
        <v>34</v>
      </c>
      <c r="B204" s="182"/>
      <c r="C204" s="182"/>
      <c r="D204" s="183"/>
      <c r="E204" s="83"/>
      <c r="F204" s="71"/>
      <c r="G204" s="75"/>
      <c r="H204" s="73"/>
      <c r="I204" s="68">
        <f t="shared" si="7"/>
        <v>0</v>
      </c>
      <c r="J204" s="67"/>
      <c r="K204" s="69"/>
      <c r="L204" s="69"/>
    </row>
    <row r="205" spans="1:12" x14ac:dyDescent="0.65">
      <c r="A205" s="177" t="s">
        <v>34</v>
      </c>
      <c r="B205" s="177"/>
      <c r="C205" s="177"/>
      <c r="D205" s="177"/>
      <c r="E205" s="83"/>
      <c r="F205" s="71"/>
      <c r="G205" s="75"/>
      <c r="H205" s="73"/>
      <c r="I205" s="68">
        <f t="shared" si="7"/>
        <v>0</v>
      </c>
      <c r="J205" s="67"/>
      <c r="K205" s="69"/>
      <c r="L205" s="69"/>
    </row>
    <row r="206" spans="1:12" x14ac:dyDescent="0.65">
      <c r="A206" s="178" t="s">
        <v>38</v>
      </c>
      <c r="B206" s="178"/>
      <c r="C206" s="178"/>
      <c r="D206" s="178"/>
      <c r="E206" s="83"/>
      <c r="F206" s="71"/>
      <c r="G206" s="75"/>
      <c r="H206" s="73"/>
      <c r="I206" s="68">
        <f>SUM(I207:I211)</f>
        <v>0</v>
      </c>
      <c r="J206" s="67"/>
      <c r="K206" s="69"/>
      <c r="L206" s="69"/>
    </row>
    <row r="207" spans="1:12" x14ac:dyDescent="0.65">
      <c r="A207" s="174" t="s">
        <v>34</v>
      </c>
      <c r="B207" s="174"/>
      <c r="C207" s="174"/>
      <c r="D207" s="174"/>
      <c r="E207" s="83"/>
      <c r="F207" s="71"/>
      <c r="G207" s="75"/>
      <c r="H207" s="73"/>
      <c r="I207" s="68">
        <f t="shared" si="7"/>
        <v>0</v>
      </c>
      <c r="J207" s="67"/>
      <c r="K207" s="69"/>
      <c r="L207" s="69"/>
    </row>
    <row r="208" spans="1:12" x14ac:dyDescent="0.65">
      <c r="A208" s="174" t="s">
        <v>34</v>
      </c>
      <c r="B208" s="174"/>
      <c r="C208" s="174"/>
      <c r="D208" s="174"/>
      <c r="E208" s="83"/>
      <c r="F208" s="71"/>
      <c r="G208" s="75"/>
      <c r="H208" s="73"/>
      <c r="I208" s="68">
        <f t="shared" si="7"/>
        <v>0</v>
      </c>
      <c r="J208" s="67"/>
      <c r="K208" s="69"/>
      <c r="L208" s="69"/>
    </row>
    <row r="209" spans="1:12" x14ac:dyDescent="0.65">
      <c r="A209" s="174" t="s">
        <v>34</v>
      </c>
      <c r="B209" s="174"/>
      <c r="C209" s="174"/>
      <c r="D209" s="174"/>
      <c r="E209" s="83"/>
      <c r="F209" s="71"/>
      <c r="G209" s="75"/>
      <c r="H209" s="73"/>
      <c r="I209" s="68">
        <f t="shared" si="7"/>
        <v>0</v>
      </c>
      <c r="J209" s="67"/>
      <c r="K209" s="69"/>
      <c r="L209" s="69"/>
    </row>
    <row r="210" spans="1:12" x14ac:dyDescent="0.65">
      <c r="A210" s="174" t="s">
        <v>34</v>
      </c>
      <c r="B210" s="174"/>
      <c r="C210" s="174"/>
      <c r="D210" s="174"/>
      <c r="E210" s="83"/>
      <c r="F210" s="71"/>
      <c r="G210" s="75"/>
      <c r="H210" s="73"/>
      <c r="I210" s="68">
        <f t="shared" si="7"/>
        <v>0</v>
      </c>
      <c r="J210" s="67"/>
      <c r="K210" s="69"/>
      <c r="L210" s="69"/>
    </row>
    <row r="211" spans="1:12" x14ac:dyDescent="0.65">
      <c r="A211" s="174" t="s">
        <v>34</v>
      </c>
      <c r="B211" s="174"/>
      <c r="C211" s="174"/>
      <c r="D211" s="174"/>
      <c r="E211" s="83"/>
      <c r="F211" s="71"/>
      <c r="G211" s="75"/>
      <c r="H211" s="73"/>
      <c r="I211" s="68">
        <f t="shared" si="7"/>
        <v>0</v>
      </c>
      <c r="J211" s="67"/>
      <c r="K211" s="69"/>
      <c r="L211" s="69"/>
    </row>
    <row r="212" spans="1:12" x14ac:dyDescent="0.65">
      <c r="A212" s="175" t="s">
        <v>198</v>
      </c>
      <c r="B212" s="175"/>
      <c r="C212" s="175"/>
      <c r="D212" s="175"/>
      <c r="E212" s="175"/>
      <c r="F212" s="175"/>
      <c r="G212" s="175"/>
      <c r="H212" s="175"/>
      <c r="I212" s="76">
        <f>I182+I188+I194+I200+I206</f>
        <v>0</v>
      </c>
      <c r="J212" s="77">
        <f>SUM(J183:J211)</f>
        <v>0</v>
      </c>
      <c r="K212" s="69"/>
      <c r="L212" s="69"/>
    </row>
    <row r="213" spans="1:12" x14ac:dyDescent="0.65">
      <c r="A213" s="165" t="s">
        <v>199</v>
      </c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</row>
    <row r="214" spans="1:12" x14ac:dyDescent="0.65">
      <c r="A214" s="186" t="s">
        <v>39</v>
      </c>
      <c r="B214" s="186"/>
      <c r="C214" s="186"/>
      <c r="D214" s="186"/>
      <c r="E214" s="65"/>
      <c r="F214" s="79"/>
      <c r="G214" s="88"/>
      <c r="H214" s="88"/>
      <c r="I214" s="68">
        <f>SUM(I215:I219)</f>
        <v>0</v>
      </c>
      <c r="J214" s="67"/>
      <c r="K214" s="69"/>
      <c r="L214" s="69"/>
    </row>
    <row r="215" spans="1:12" x14ac:dyDescent="0.65">
      <c r="A215" s="179" t="s">
        <v>34</v>
      </c>
      <c r="B215" s="179"/>
      <c r="C215" s="179"/>
      <c r="D215" s="179"/>
      <c r="E215" s="70"/>
      <c r="F215" s="71"/>
      <c r="G215" s="72"/>
      <c r="H215" s="73"/>
      <c r="I215" s="68">
        <f>F215*G215*H215</f>
        <v>0</v>
      </c>
      <c r="J215" s="82"/>
      <c r="K215" s="69"/>
      <c r="L215" s="69"/>
    </row>
    <row r="216" spans="1:12" x14ac:dyDescent="0.65">
      <c r="A216" s="179" t="s">
        <v>34</v>
      </c>
      <c r="B216" s="179"/>
      <c r="C216" s="179"/>
      <c r="D216" s="179"/>
      <c r="E216" s="70"/>
      <c r="F216" s="71"/>
      <c r="G216" s="72"/>
      <c r="H216" s="73"/>
      <c r="I216" s="68">
        <f t="shared" ref="I216:I219" si="8">F216*G216*H216</f>
        <v>0</v>
      </c>
      <c r="J216" s="82"/>
      <c r="K216" s="69"/>
      <c r="L216" s="69"/>
    </row>
    <row r="217" spans="1:12" x14ac:dyDescent="0.65">
      <c r="A217" s="179" t="s">
        <v>34</v>
      </c>
      <c r="B217" s="179"/>
      <c r="C217" s="179"/>
      <c r="D217" s="179"/>
      <c r="E217" s="70"/>
      <c r="F217" s="71"/>
      <c r="G217" s="72"/>
      <c r="H217" s="73"/>
      <c r="I217" s="68">
        <f t="shared" si="8"/>
        <v>0</v>
      </c>
      <c r="J217" s="82"/>
      <c r="K217" s="69"/>
      <c r="L217" s="69"/>
    </row>
    <row r="218" spans="1:12" x14ac:dyDescent="0.65">
      <c r="A218" s="179" t="s">
        <v>34</v>
      </c>
      <c r="B218" s="179"/>
      <c r="C218" s="179"/>
      <c r="D218" s="179"/>
      <c r="E218" s="70"/>
      <c r="F218" s="71"/>
      <c r="G218" s="72"/>
      <c r="H218" s="73"/>
      <c r="I218" s="68">
        <f t="shared" si="8"/>
        <v>0</v>
      </c>
      <c r="J218" s="82"/>
      <c r="K218" s="69"/>
      <c r="L218" s="69"/>
    </row>
    <row r="219" spans="1:12" x14ac:dyDescent="0.65">
      <c r="A219" s="179" t="s">
        <v>34</v>
      </c>
      <c r="B219" s="179"/>
      <c r="C219" s="179"/>
      <c r="D219" s="179"/>
      <c r="E219" s="70"/>
      <c r="F219" s="71"/>
      <c r="G219" s="68"/>
      <c r="H219" s="73"/>
      <c r="I219" s="68">
        <f t="shared" si="8"/>
        <v>0</v>
      </c>
      <c r="J219" s="82"/>
      <c r="K219" s="85"/>
      <c r="L219" s="85"/>
    </row>
    <row r="220" spans="1:12" x14ac:dyDescent="0.65">
      <c r="A220" s="180" t="s">
        <v>40</v>
      </c>
      <c r="B220" s="180"/>
      <c r="C220" s="180"/>
      <c r="D220" s="180"/>
      <c r="E220" s="70"/>
      <c r="F220" s="71"/>
      <c r="G220" s="68"/>
      <c r="H220" s="73"/>
      <c r="I220" s="68">
        <f>SUM(I221:I225)</f>
        <v>0</v>
      </c>
      <c r="J220" s="82"/>
      <c r="K220" s="85"/>
      <c r="L220" s="85"/>
    </row>
    <row r="221" spans="1:12" x14ac:dyDescent="0.65">
      <c r="A221" s="179" t="s">
        <v>34</v>
      </c>
      <c r="B221" s="179"/>
      <c r="C221" s="179"/>
      <c r="D221" s="179"/>
      <c r="E221" s="70"/>
      <c r="F221" s="71"/>
      <c r="G221" s="68"/>
      <c r="H221" s="73"/>
      <c r="I221" s="68">
        <f t="shared" ref="I221:I243" si="9">F221*G221*H221</f>
        <v>0</v>
      </c>
      <c r="J221" s="82"/>
      <c r="K221" s="69"/>
      <c r="L221" s="69"/>
    </row>
    <row r="222" spans="1:12" x14ac:dyDescent="0.65">
      <c r="A222" s="179" t="s">
        <v>34</v>
      </c>
      <c r="B222" s="179"/>
      <c r="C222" s="179"/>
      <c r="D222" s="179"/>
      <c r="E222" s="70"/>
      <c r="F222" s="71"/>
      <c r="G222" s="68"/>
      <c r="H222" s="73"/>
      <c r="I222" s="68">
        <f t="shared" si="9"/>
        <v>0</v>
      </c>
      <c r="J222" s="82"/>
      <c r="K222" s="69"/>
      <c r="L222" s="69"/>
    </row>
    <row r="223" spans="1:12" x14ac:dyDescent="0.65">
      <c r="A223" s="179" t="s">
        <v>34</v>
      </c>
      <c r="B223" s="179"/>
      <c r="C223" s="179"/>
      <c r="D223" s="179"/>
      <c r="E223" s="70"/>
      <c r="F223" s="71"/>
      <c r="G223" s="68"/>
      <c r="H223" s="73"/>
      <c r="I223" s="68">
        <f t="shared" si="9"/>
        <v>0</v>
      </c>
      <c r="J223" s="82"/>
      <c r="K223" s="69"/>
      <c r="L223" s="69"/>
    </row>
    <row r="224" spans="1:12" x14ac:dyDescent="0.65">
      <c r="A224" s="179" t="s">
        <v>34</v>
      </c>
      <c r="B224" s="179"/>
      <c r="C224" s="179"/>
      <c r="D224" s="179"/>
      <c r="E224" s="70"/>
      <c r="F224" s="71"/>
      <c r="G224" s="68"/>
      <c r="H224" s="73"/>
      <c r="I224" s="68">
        <f t="shared" si="9"/>
        <v>0</v>
      </c>
      <c r="J224" s="82"/>
      <c r="K224" s="69"/>
      <c r="L224" s="69"/>
    </row>
    <row r="225" spans="1:12" x14ac:dyDescent="0.65">
      <c r="A225" s="184" t="s">
        <v>34</v>
      </c>
      <c r="B225" s="184"/>
      <c r="C225" s="184"/>
      <c r="D225" s="184"/>
      <c r="E225" s="70"/>
      <c r="F225" s="71"/>
      <c r="G225" s="68"/>
      <c r="H225" s="73"/>
      <c r="I225" s="68">
        <f t="shared" si="9"/>
        <v>0</v>
      </c>
      <c r="J225" s="82"/>
      <c r="K225" s="85"/>
      <c r="L225" s="85"/>
    </row>
    <row r="226" spans="1:12" x14ac:dyDescent="0.65">
      <c r="A226" s="185" t="s">
        <v>41</v>
      </c>
      <c r="B226" s="185"/>
      <c r="C226" s="185"/>
      <c r="D226" s="185"/>
      <c r="E226" s="70"/>
      <c r="F226" s="71"/>
      <c r="G226" s="68"/>
      <c r="H226" s="73"/>
      <c r="I226" s="68">
        <f>SUM(I227:I231)</f>
        <v>0</v>
      </c>
      <c r="J226" s="82"/>
      <c r="K226" s="85"/>
      <c r="L226" s="85"/>
    </row>
    <row r="227" spans="1:12" x14ac:dyDescent="0.65">
      <c r="A227" s="179" t="s">
        <v>34</v>
      </c>
      <c r="B227" s="179"/>
      <c r="C227" s="179"/>
      <c r="D227" s="179"/>
      <c r="E227" s="83"/>
      <c r="F227" s="84"/>
      <c r="G227" s="87"/>
      <c r="H227" s="87"/>
      <c r="I227" s="68">
        <f t="shared" si="9"/>
        <v>0</v>
      </c>
      <c r="J227" s="82"/>
      <c r="K227" s="84"/>
      <c r="L227" s="84"/>
    </row>
    <row r="228" spans="1:12" x14ac:dyDescent="0.65">
      <c r="A228" s="179" t="s">
        <v>34</v>
      </c>
      <c r="B228" s="179"/>
      <c r="C228" s="179"/>
      <c r="D228" s="179"/>
      <c r="E228" s="83"/>
      <c r="F228" s="84"/>
      <c r="G228" s="87"/>
      <c r="H228" s="87"/>
      <c r="I228" s="68">
        <f t="shared" si="9"/>
        <v>0</v>
      </c>
      <c r="J228" s="82"/>
      <c r="K228" s="84"/>
      <c r="L228" s="84"/>
    </row>
    <row r="229" spans="1:12" x14ac:dyDescent="0.65">
      <c r="A229" s="179" t="s">
        <v>34</v>
      </c>
      <c r="B229" s="179"/>
      <c r="C229" s="179"/>
      <c r="D229" s="179"/>
      <c r="E229" s="83"/>
      <c r="F229" s="84"/>
      <c r="G229" s="87"/>
      <c r="H229" s="87"/>
      <c r="I229" s="68">
        <f t="shared" si="9"/>
        <v>0</v>
      </c>
      <c r="J229" s="82"/>
      <c r="K229" s="84"/>
      <c r="L229" s="84"/>
    </row>
    <row r="230" spans="1:12" x14ac:dyDescent="0.65">
      <c r="A230" s="179" t="s">
        <v>34</v>
      </c>
      <c r="B230" s="179"/>
      <c r="C230" s="179"/>
      <c r="D230" s="179"/>
      <c r="E230" s="83"/>
      <c r="F230" s="84"/>
      <c r="G230" s="87"/>
      <c r="H230" s="87"/>
      <c r="I230" s="68">
        <f t="shared" si="9"/>
        <v>0</v>
      </c>
      <c r="J230" s="82"/>
      <c r="K230" s="84"/>
      <c r="L230" s="84"/>
    </row>
    <row r="231" spans="1:12" x14ac:dyDescent="0.65">
      <c r="A231" s="179" t="s">
        <v>34</v>
      </c>
      <c r="B231" s="179"/>
      <c r="C231" s="179"/>
      <c r="D231" s="179"/>
      <c r="E231" s="83"/>
      <c r="F231" s="84"/>
      <c r="G231" s="87"/>
      <c r="H231" s="87"/>
      <c r="I231" s="68">
        <f t="shared" si="9"/>
        <v>0</v>
      </c>
      <c r="J231" s="82"/>
      <c r="K231" s="84"/>
      <c r="L231" s="84"/>
    </row>
    <row r="232" spans="1:12" x14ac:dyDescent="0.65">
      <c r="A232" s="180" t="s">
        <v>42</v>
      </c>
      <c r="B232" s="180"/>
      <c r="C232" s="180"/>
      <c r="D232" s="180"/>
      <c r="E232" s="70"/>
      <c r="F232" s="71"/>
      <c r="G232" s="75"/>
      <c r="H232" s="73"/>
      <c r="I232" s="68">
        <f>SUM(I233:I237)</f>
        <v>0</v>
      </c>
      <c r="J232" s="82"/>
      <c r="K232" s="84"/>
      <c r="L232" s="84"/>
    </row>
    <row r="233" spans="1:12" x14ac:dyDescent="0.65">
      <c r="A233" s="181" t="s">
        <v>34</v>
      </c>
      <c r="B233" s="182"/>
      <c r="C233" s="182"/>
      <c r="D233" s="183"/>
      <c r="E233" s="70"/>
      <c r="F233" s="71"/>
      <c r="G233" s="75"/>
      <c r="H233" s="73"/>
      <c r="I233" s="68">
        <f t="shared" si="9"/>
        <v>0</v>
      </c>
      <c r="J233" s="82"/>
      <c r="K233" s="85"/>
      <c r="L233" s="85"/>
    </row>
    <row r="234" spans="1:12" x14ac:dyDescent="0.65">
      <c r="A234" s="181" t="s">
        <v>34</v>
      </c>
      <c r="B234" s="182"/>
      <c r="C234" s="182"/>
      <c r="D234" s="183"/>
      <c r="E234" s="70"/>
      <c r="F234" s="71"/>
      <c r="G234" s="75"/>
      <c r="H234" s="73"/>
      <c r="I234" s="68">
        <f t="shared" si="9"/>
        <v>0</v>
      </c>
      <c r="J234" s="82"/>
      <c r="K234" s="85"/>
      <c r="L234" s="85"/>
    </row>
    <row r="235" spans="1:12" x14ac:dyDescent="0.65">
      <c r="A235" s="181" t="s">
        <v>34</v>
      </c>
      <c r="B235" s="182"/>
      <c r="C235" s="182"/>
      <c r="D235" s="183"/>
      <c r="E235" s="70"/>
      <c r="F235" s="71"/>
      <c r="G235" s="75"/>
      <c r="H235" s="73"/>
      <c r="I235" s="68">
        <f t="shared" si="9"/>
        <v>0</v>
      </c>
      <c r="J235" s="82"/>
      <c r="K235" s="85"/>
      <c r="L235" s="85"/>
    </row>
    <row r="236" spans="1:12" x14ac:dyDescent="0.65">
      <c r="A236" s="181" t="s">
        <v>34</v>
      </c>
      <c r="B236" s="182"/>
      <c r="C236" s="182"/>
      <c r="D236" s="183"/>
      <c r="E236" s="70"/>
      <c r="F236" s="71"/>
      <c r="G236" s="75"/>
      <c r="H236" s="73"/>
      <c r="I236" s="68">
        <f t="shared" si="9"/>
        <v>0</v>
      </c>
      <c r="J236" s="82"/>
      <c r="K236" s="85"/>
      <c r="L236" s="85"/>
    </row>
    <row r="237" spans="1:12" x14ac:dyDescent="0.65">
      <c r="A237" s="177" t="s">
        <v>34</v>
      </c>
      <c r="B237" s="177"/>
      <c r="C237" s="177"/>
      <c r="D237" s="177"/>
      <c r="E237" s="70"/>
      <c r="F237" s="71"/>
      <c r="G237" s="75"/>
      <c r="H237" s="73"/>
      <c r="I237" s="68">
        <f t="shared" si="9"/>
        <v>0</v>
      </c>
      <c r="J237" s="82"/>
      <c r="K237" s="84"/>
      <c r="L237" s="84"/>
    </row>
    <row r="238" spans="1:12" x14ac:dyDescent="0.65">
      <c r="A238" s="178" t="s">
        <v>43</v>
      </c>
      <c r="B238" s="178"/>
      <c r="C238" s="178"/>
      <c r="D238" s="178"/>
      <c r="E238" s="70"/>
      <c r="F238" s="84"/>
      <c r="G238" s="87"/>
      <c r="H238" s="87"/>
      <c r="I238" s="68">
        <f>SUM(I239:I243)</f>
        <v>0</v>
      </c>
      <c r="J238" s="82"/>
      <c r="K238" s="84"/>
      <c r="L238" s="84"/>
    </row>
    <row r="239" spans="1:12" x14ac:dyDescent="0.65">
      <c r="A239" s="174" t="s">
        <v>34</v>
      </c>
      <c r="B239" s="174"/>
      <c r="C239" s="174"/>
      <c r="D239" s="174"/>
      <c r="E239" s="70"/>
      <c r="F239" s="84"/>
      <c r="G239" s="87"/>
      <c r="H239" s="87"/>
      <c r="I239" s="68">
        <f t="shared" si="9"/>
        <v>0</v>
      </c>
      <c r="J239" s="82"/>
      <c r="K239" s="84"/>
      <c r="L239" s="84"/>
    </row>
    <row r="240" spans="1:12" x14ac:dyDescent="0.65">
      <c r="A240" s="174" t="s">
        <v>34</v>
      </c>
      <c r="B240" s="174"/>
      <c r="C240" s="174"/>
      <c r="D240" s="174"/>
      <c r="E240" s="70"/>
      <c r="F240" s="84"/>
      <c r="G240" s="87"/>
      <c r="H240" s="87"/>
      <c r="I240" s="68">
        <f t="shared" si="9"/>
        <v>0</v>
      </c>
      <c r="J240" s="82"/>
      <c r="K240" s="84"/>
      <c r="L240" s="84"/>
    </row>
    <row r="241" spans="1:12" x14ac:dyDescent="0.65">
      <c r="A241" s="174" t="s">
        <v>34</v>
      </c>
      <c r="B241" s="174"/>
      <c r="C241" s="174"/>
      <c r="D241" s="174"/>
      <c r="E241" s="70"/>
      <c r="F241" s="84"/>
      <c r="G241" s="87"/>
      <c r="H241" s="87"/>
      <c r="I241" s="68">
        <f t="shared" si="9"/>
        <v>0</v>
      </c>
      <c r="J241" s="82"/>
      <c r="K241" s="84"/>
      <c r="L241" s="84"/>
    </row>
    <row r="242" spans="1:12" x14ac:dyDescent="0.65">
      <c r="A242" s="174" t="s">
        <v>34</v>
      </c>
      <c r="B242" s="174"/>
      <c r="C242" s="174"/>
      <c r="D242" s="174"/>
      <c r="E242" s="70"/>
      <c r="F242" s="84"/>
      <c r="G242" s="87"/>
      <c r="H242" s="87"/>
      <c r="I242" s="68">
        <f t="shared" si="9"/>
        <v>0</v>
      </c>
      <c r="J242" s="82"/>
      <c r="K242" s="84"/>
      <c r="L242" s="84"/>
    </row>
    <row r="243" spans="1:12" x14ac:dyDescent="0.65">
      <c r="A243" s="174" t="s">
        <v>34</v>
      </c>
      <c r="B243" s="174"/>
      <c r="C243" s="174"/>
      <c r="D243" s="174"/>
      <c r="E243" s="70"/>
      <c r="F243" s="71"/>
      <c r="G243" s="68"/>
      <c r="H243" s="73"/>
      <c r="I243" s="68">
        <f t="shared" si="9"/>
        <v>0</v>
      </c>
      <c r="J243" s="82"/>
      <c r="K243" s="84"/>
      <c r="L243" s="84"/>
    </row>
    <row r="244" spans="1:12" x14ac:dyDescent="0.65">
      <c r="A244" s="175" t="s">
        <v>200</v>
      </c>
      <c r="B244" s="175"/>
      <c r="C244" s="175"/>
      <c r="D244" s="175"/>
      <c r="E244" s="175"/>
      <c r="F244" s="175"/>
      <c r="G244" s="175"/>
      <c r="H244" s="175"/>
      <c r="I244" s="76">
        <f>I214+I220+I226+I232+I238</f>
        <v>0</v>
      </c>
      <c r="J244" s="87">
        <f>SUM(J215:J243)</f>
        <v>0</v>
      </c>
      <c r="K244" s="85"/>
      <c r="L244" s="85"/>
    </row>
    <row r="245" spans="1:12" x14ac:dyDescent="0.65">
      <c r="A245" s="163" t="s">
        <v>70</v>
      </c>
      <c r="B245" s="163"/>
      <c r="C245" s="163"/>
      <c r="D245" s="163"/>
      <c r="E245" s="163"/>
      <c r="F245" s="163"/>
      <c r="G245" s="163"/>
      <c r="H245" s="163"/>
      <c r="I245" s="76">
        <f>I212+I244</f>
        <v>0</v>
      </c>
      <c r="J245" s="87">
        <f>J244+J212</f>
        <v>0</v>
      </c>
      <c r="K245" s="86"/>
      <c r="L245" s="86"/>
    </row>
    <row r="246" spans="1:12" ht="22.95" customHeight="1" x14ac:dyDescent="0.65">
      <c r="A246" s="165" t="s">
        <v>81</v>
      </c>
      <c r="B246" s="165"/>
      <c r="C246" s="165"/>
      <c r="D246" s="165"/>
      <c r="E246" s="165"/>
      <c r="F246" s="165"/>
      <c r="G246" s="165"/>
      <c r="H246" s="165"/>
      <c r="I246" s="165"/>
      <c r="J246" s="165"/>
      <c r="K246" s="165"/>
      <c r="L246" s="165"/>
    </row>
    <row r="247" spans="1:12" x14ac:dyDescent="0.65">
      <c r="A247" s="188" t="s">
        <v>197</v>
      </c>
      <c r="B247" s="188"/>
      <c r="C247" s="188"/>
      <c r="D247" s="188"/>
      <c r="E247" s="188"/>
      <c r="F247" s="188"/>
      <c r="G247" s="188"/>
      <c r="H247" s="188"/>
      <c r="I247" s="188"/>
      <c r="J247" s="188"/>
      <c r="K247" s="188"/>
      <c r="L247" s="188"/>
    </row>
    <row r="248" spans="1:12" x14ac:dyDescent="0.65">
      <c r="A248" s="186" t="s">
        <v>33</v>
      </c>
      <c r="B248" s="186"/>
      <c r="C248" s="186"/>
      <c r="D248" s="186"/>
      <c r="E248" s="83"/>
      <c r="F248" s="84"/>
      <c r="G248" s="87"/>
      <c r="H248" s="87"/>
      <c r="I248" s="68">
        <f>SUM(I249:I253)</f>
        <v>0</v>
      </c>
      <c r="J248" s="82"/>
      <c r="K248" s="85"/>
      <c r="L248" s="85"/>
    </row>
    <row r="249" spans="1:12" x14ac:dyDescent="0.65">
      <c r="A249" s="179" t="s">
        <v>34</v>
      </c>
      <c r="B249" s="179"/>
      <c r="C249" s="179"/>
      <c r="D249" s="179"/>
      <c r="E249" s="70"/>
      <c r="F249" s="71"/>
      <c r="G249" s="72"/>
      <c r="H249" s="73"/>
      <c r="I249" s="68">
        <f>F249*G249*H249</f>
        <v>0</v>
      </c>
      <c r="J249" s="82"/>
      <c r="K249" s="85"/>
      <c r="L249" s="85"/>
    </row>
    <row r="250" spans="1:12" x14ac:dyDescent="0.65">
      <c r="A250" s="179" t="s">
        <v>34</v>
      </c>
      <c r="B250" s="179"/>
      <c r="C250" s="179"/>
      <c r="D250" s="179"/>
      <c r="E250" s="70"/>
      <c r="F250" s="71"/>
      <c r="G250" s="72"/>
      <c r="H250" s="73"/>
      <c r="I250" s="68">
        <f t="shared" ref="I250:I253" si="10">F250*G250*H250</f>
        <v>0</v>
      </c>
      <c r="J250" s="82"/>
      <c r="K250" s="85"/>
      <c r="L250" s="85"/>
    </row>
    <row r="251" spans="1:12" x14ac:dyDescent="0.65">
      <c r="A251" s="179" t="s">
        <v>34</v>
      </c>
      <c r="B251" s="179"/>
      <c r="C251" s="179"/>
      <c r="D251" s="179"/>
      <c r="E251" s="70"/>
      <c r="F251" s="71"/>
      <c r="G251" s="72"/>
      <c r="H251" s="73"/>
      <c r="I251" s="68">
        <f t="shared" si="10"/>
        <v>0</v>
      </c>
      <c r="J251" s="82"/>
      <c r="K251" s="85"/>
      <c r="L251" s="85"/>
    </row>
    <row r="252" spans="1:12" x14ac:dyDescent="0.65">
      <c r="A252" s="179" t="s">
        <v>34</v>
      </c>
      <c r="B252" s="179"/>
      <c r="C252" s="179"/>
      <c r="D252" s="179"/>
      <c r="E252" s="70"/>
      <c r="F252" s="71"/>
      <c r="G252" s="72"/>
      <c r="H252" s="73"/>
      <c r="I252" s="68">
        <f t="shared" si="10"/>
        <v>0</v>
      </c>
      <c r="J252" s="82"/>
      <c r="K252" s="85"/>
      <c r="L252" s="85"/>
    </row>
    <row r="253" spans="1:12" x14ac:dyDescent="0.65">
      <c r="A253" s="179" t="s">
        <v>34</v>
      </c>
      <c r="B253" s="179"/>
      <c r="C253" s="179"/>
      <c r="D253" s="179"/>
      <c r="E253" s="70"/>
      <c r="F253" s="71"/>
      <c r="G253" s="68"/>
      <c r="H253" s="73"/>
      <c r="I253" s="68">
        <f t="shared" si="10"/>
        <v>0</v>
      </c>
      <c r="J253" s="82"/>
      <c r="K253" s="85"/>
      <c r="L253" s="85"/>
    </row>
    <row r="254" spans="1:12" x14ac:dyDescent="0.65">
      <c r="A254" s="180" t="s">
        <v>35</v>
      </c>
      <c r="B254" s="180"/>
      <c r="C254" s="180"/>
      <c r="D254" s="180"/>
      <c r="E254" s="83"/>
      <c r="F254" s="84"/>
      <c r="G254" s="87"/>
      <c r="H254" s="87"/>
      <c r="I254" s="68">
        <f>SUM(I255:I259)</f>
        <v>0</v>
      </c>
      <c r="J254" s="82"/>
      <c r="K254" s="85"/>
      <c r="L254" s="85"/>
    </row>
    <row r="255" spans="1:12" x14ac:dyDescent="0.65">
      <c r="A255" s="179" t="s">
        <v>34</v>
      </c>
      <c r="B255" s="179"/>
      <c r="C255" s="179"/>
      <c r="D255" s="179"/>
      <c r="E255" s="83"/>
      <c r="F255" s="84"/>
      <c r="G255" s="87"/>
      <c r="H255" s="87"/>
      <c r="I255" s="68">
        <f t="shared" ref="I255:I277" si="11">F255*G255*H255</f>
        <v>0</v>
      </c>
      <c r="J255" s="82"/>
      <c r="K255" s="85"/>
      <c r="L255" s="85"/>
    </row>
    <row r="256" spans="1:12" x14ac:dyDescent="0.65">
      <c r="A256" s="179" t="s">
        <v>34</v>
      </c>
      <c r="B256" s="179"/>
      <c r="C256" s="179"/>
      <c r="D256" s="179"/>
      <c r="E256" s="83"/>
      <c r="F256" s="84"/>
      <c r="G256" s="87"/>
      <c r="H256" s="87"/>
      <c r="I256" s="68">
        <f t="shared" si="11"/>
        <v>0</v>
      </c>
      <c r="J256" s="82"/>
      <c r="K256" s="85"/>
      <c r="L256" s="85"/>
    </row>
    <row r="257" spans="1:12" x14ac:dyDescent="0.65">
      <c r="A257" s="179" t="s">
        <v>34</v>
      </c>
      <c r="B257" s="179"/>
      <c r="C257" s="179"/>
      <c r="D257" s="179"/>
      <c r="E257" s="83"/>
      <c r="F257" s="84"/>
      <c r="G257" s="87"/>
      <c r="H257" s="87"/>
      <c r="I257" s="68">
        <f t="shared" si="11"/>
        <v>0</v>
      </c>
      <c r="J257" s="82"/>
      <c r="K257" s="85"/>
      <c r="L257" s="85"/>
    </row>
    <row r="258" spans="1:12" x14ac:dyDescent="0.65">
      <c r="A258" s="179" t="s">
        <v>34</v>
      </c>
      <c r="B258" s="179"/>
      <c r="C258" s="179"/>
      <c r="D258" s="179"/>
      <c r="E258" s="83"/>
      <c r="F258" s="84"/>
      <c r="G258" s="87"/>
      <c r="H258" s="87"/>
      <c r="I258" s="68">
        <f t="shared" si="11"/>
        <v>0</v>
      </c>
      <c r="J258" s="82"/>
      <c r="K258" s="85"/>
      <c r="L258" s="85"/>
    </row>
    <row r="259" spans="1:12" x14ac:dyDescent="0.65">
      <c r="A259" s="184" t="s">
        <v>34</v>
      </c>
      <c r="B259" s="184"/>
      <c r="C259" s="184"/>
      <c r="D259" s="184"/>
      <c r="E259" s="83"/>
      <c r="F259" s="71"/>
      <c r="G259" s="75"/>
      <c r="H259" s="73"/>
      <c r="I259" s="68">
        <f t="shared" si="11"/>
        <v>0</v>
      </c>
      <c r="J259" s="82"/>
      <c r="K259" s="85"/>
      <c r="L259" s="85"/>
    </row>
    <row r="260" spans="1:12" x14ac:dyDescent="0.65">
      <c r="A260" s="185" t="s">
        <v>36</v>
      </c>
      <c r="B260" s="185"/>
      <c r="C260" s="185"/>
      <c r="D260" s="185"/>
      <c r="E260" s="83"/>
      <c r="F260" s="71"/>
      <c r="G260" s="75"/>
      <c r="H260" s="73"/>
      <c r="I260" s="68">
        <f>SUM(I261:I265)</f>
        <v>0</v>
      </c>
      <c r="J260" s="82"/>
      <c r="K260" s="85"/>
      <c r="L260" s="85"/>
    </row>
    <row r="261" spans="1:12" x14ac:dyDescent="0.65">
      <c r="A261" s="179" t="s">
        <v>34</v>
      </c>
      <c r="B261" s="179"/>
      <c r="C261" s="179"/>
      <c r="D261" s="179"/>
      <c r="E261" s="83"/>
      <c r="F261" s="71"/>
      <c r="G261" s="75"/>
      <c r="H261" s="73"/>
      <c r="I261" s="68">
        <f t="shared" si="11"/>
        <v>0</v>
      </c>
      <c r="J261" s="82"/>
      <c r="K261" s="85"/>
      <c r="L261" s="85"/>
    </row>
    <row r="262" spans="1:12" x14ac:dyDescent="0.65">
      <c r="A262" s="179" t="s">
        <v>34</v>
      </c>
      <c r="B262" s="179"/>
      <c r="C262" s="179"/>
      <c r="D262" s="179"/>
      <c r="E262" s="83"/>
      <c r="F262" s="71"/>
      <c r="G262" s="75"/>
      <c r="H262" s="73"/>
      <c r="I262" s="68">
        <f t="shared" si="11"/>
        <v>0</v>
      </c>
      <c r="J262" s="82"/>
      <c r="K262" s="85"/>
      <c r="L262" s="85"/>
    </row>
    <row r="263" spans="1:12" x14ac:dyDescent="0.65">
      <c r="A263" s="179" t="s">
        <v>34</v>
      </c>
      <c r="B263" s="179"/>
      <c r="C263" s="179"/>
      <c r="D263" s="179"/>
      <c r="E263" s="83"/>
      <c r="F263" s="71"/>
      <c r="G263" s="75"/>
      <c r="H263" s="73"/>
      <c r="I263" s="68">
        <f t="shared" si="11"/>
        <v>0</v>
      </c>
      <c r="J263" s="82"/>
      <c r="K263" s="85"/>
      <c r="L263" s="85"/>
    </row>
    <row r="264" spans="1:12" x14ac:dyDescent="0.65">
      <c r="A264" s="179" t="s">
        <v>34</v>
      </c>
      <c r="B264" s="179"/>
      <c r="C264" s="179"/>
      <c r="D264" s="179"/>
      <c r="E264" s="83"/>
      <c r="F264" s="71"/>
      <c r="G264" s="75"/>
      <c r="H264" s="73"/>
      <c r="I264" s="68">
        <f t="shared" si="11"/>
        <v>0</v>
      </c>
      <c r="J264" s="82"/>
      <c r="K264" s="85"/>
      <c r="L264" s="85"/>
    </row>
    <row r="265" spans="1:12" x14ac:dyDescent="0.65">
      <c r="A265" s="179" t="s">
        <v>34</v>
      </c>
      <c r="B265" s="179"/>
      <c r="C265" s="179"/>
      <c r="D265" s="179"/>
      <c r="E265" s="83"/>
      <c r="F265" s="71"/>
      <c r="G265" s="75"/>
      <c r="H265" s="73"/>
      <c r="I265" s="68">
        <f t="shared" si="11"/>
        <v>0</v>
      </c>
      <c r="J265" s="82"/>
      <c r="K265" s="85"/>
      <c r="L265" s="85"/>
    </row>
    <row r="266" spans="1:12" x14ac:dyDescent="0.65">
      <c r="A266" s="180" t="s">
        <v>37</v>
      </c>
      <c r="B266" s="180"/>
      <c r="C266" s="180"/>
      <c r="D266" s="180"/>
      <c r="E266" s="83"/>
      <c r="F266" s="71"/>
      <c r="G266" s="75"/>
      <c r="H266" s="73"/>
      <c r="I266" s="68">
        <f>SUM(I267:I271)</f>
        <v>0</v>
      </c>
      <c r="J266" s="82"/>
      <c r="K266" s="85"/>
      <c r="L266" s="85"/>
    </row>
    <row r="267" spans="1:12" x14ac:dyDescent="0.65">
      <c r="A267" s="181" t="s">
        <v>34</v>
      </c>
      <c r="B267" s="182"/>
      <c r="C267" s="182"/>
      <c r="D267" s="183"/>
      <c r="E267" s="83"/>
      <c r="F267" s="71"/>
      <c r="G267" s="75"/>
      <c r="H267" s="74"/>
      <c r="I267" s="68">
        <f t="shared" si="11"/>
        <v>0</v>
      </c>
      <c r="J267" s="82"/>
      <c r="K267" s="85"/>
      <c r="L267" s="85"/>
    </row>
    <row r="268" spans="1:12" x14ac:dyDescent="0.65">
      <c r="A268" s="181" t="s">
        <v>34</v>
      </c>
      <c r="B268" s="182"/>
      <c r="C268" s="182"/>
      <c r="D268" s="183"/>
      <c r="E268" s="83"/>
      <c r="F268" s="71"/>
      <c r="G268" s="75"/>
      <c r="H268" s="74"/>
      <c r="I268" s="68">
        <f t="shared" si="11"/>
        <v>0</v>
      </c>
      <c r="J268" s="82"/>
      <c r="K268" s="85"/>
      <c r="L268" s="85"/>
    </row>
    <row r="269" spans="1:12" x14ac:dyDescent="0.65">
      <c r="A269" s="181" t="s">
        <v>34</v>
      </c>
      <c r="B269" s="182"/>
      <c r="C269" s="182"/>
      <c r="D269" s="183"/>
      <c r="E269" s="83"/>
      <c r="F269" s="71"/>
      <c r="G269" s="75"/>
      <c r="H269" s="74"/>
      <c r="I269" s="68">
        <f t="shared" si="11"/>
        <v>0</v>
      </c>
      <c r="J269" s="82"/>
      <c r="K269" s="85"/>
      <c r="L269" s="85"/>
    </row>
    <row r="270" spans="1:12" x14ac:dyDescent="0.65">
      <c r="A270" s="181" t="s">
        <v>34</v>
      </c>
      <c r="B270" s="182"/>
      <c r="C270" s="182"/>
      <c r="D270" s="183"/>
      <c r="E270" s="83"/>
      <c r="F270" s="71"/>
      <c r="G270" s="75"/>
      <c r="H270" s="74"/>
      <c r="I270" s="68">
        <f t="shared" si="11"/>
        <v>0</v>
      </c>
      <c r="J270" s="82"/>
      <c r="K270" s="85"/>
      <c r="L270" s="85"/>
    </row>
    <row r="271" spans="1:12" x14ac:dyDescent="0.65">
      <c r="A271" s="177" t="s">
        <v>34</v>
      </c>
      <c r="B271" s="177"/>
      <c r="C271" s="177"/>
      <c r="D271" s="177"/>
      <c r="E271" s="83"/>
      <c r="F271" s="85"/>
      <c r="G271" s="68"/>
      <c r="H271" s="68"/>
      <c r="I271" s="68">
        <f t="shared" si="11"/>
        <v>0</v>
      </c>
      <c r="J271" s="82"/>
      <c r="K271" s="84"/>
      <c r="L271" s="84"/>
    </row>
    <row r="272" spans="1:12" x14ac:dyDescent="0.65">
      <c r="A272" s="178" t="s">
        <v>38</v>
      </c>
      <c r="B272" s="178"/>
      <c r="C272" s="178"/>
      <c r="D272" s="178"/>
      <c r="E272" s="83"/>
      <c r="F272" s="85"/>
      <c r="G272" s="68"/>
      <c r="H272" s="68"/>
      <c r="I272" s="68">
        <f>SUM(I273:I277)</f>
        <v>0</v>
      </c>
      <c r="J272" s="82"/>
      <c r="K272" s="84"/>
      <c r="L272" s="84"/>
    </row>
    <row r="273" spans="1:12" x14ac:dyDescent="0.65">
      <c r="A273" s="174" t="s">
        <v>34</v>
      </c>
      <c r="B273" s="174"/>
      <c r="C273" s="174"/>
      <c r="D273" s="174"/>
      <c r="E273" s="70"/>
      <c r="F273" s="85"/>
      <c r="G273" s="68"/>
      <c r="H273" s="68"/>
      <c r="I273" s="68">
        <f t="shared" si="11"/>
        <v>0</v>
      </c>
      <c r="J273" s="82"/>
      <c r="K273" s="84"/>
      <c r="L273" s="84"/>
    </row>
    <row r="274" spans="1:12" x14ac:dyDescent="0.65">
      <c r="A274" s="174" t="s">
        <v>34</v>
      </c>
      <c r="B274" s="174"/>
      <c r="C274" s="174"/>
      <c r="D274" s="174"/>
      <c r="E274" s="70"/>
      <c r="F274" s="85"/>
      <c r="G274" s="68"/>
      <c r="H274" s="68"/>
      <c r="I274" s="68">
        <f t="shared" si="11"/>
        <v>0</v>
      </c>
      <c r="J274" s="82"/>
      <c r="K274" s="84"/>
      <c r="L274" s="84"/>
    </row>
    <row r="275" spans="1:12" x14ac:dyDescent="0.65">
      <c r="A275" s="174" t="s">
        <v>34</v>
      </c>
      <c r="B275" s="174"/>
      <c r="C275" s="174"/>
      <c r="D275" s="174"/>
      <c r="E275" s="70"/>
      <c r="F275" s="85"/>
      <c r="G275" s="68"/>
      <c r="H275" s="68"/>
      <c r="I275" s="68">
        <f t="shared" si="11"/>
        <v>0</v>
      </c>
      <c r="J275" s="82"/>
      <c r="K275" s="84"/>
      <c r="L275" s="84"/>
    </row>
    <row r="276" spans="1:12" x14ac:dyDescent="0.65">
      <c r="A276" s="174" t="s">
        <v>34</v>
      </c>
      <c r="B276" s="174"/>
      <c r="C276" s="174"/>
      <c r="D276" s="174"/>
      <c r="E276" s="70"/>
      <c r="F276" s="85"/>
      <c r="G276" s="68"/>
      <c r="H276" s="68"/>
      <c r="I276" s="68">
        <f t="shared" si="11"/>
        <v>0</v>
      </c>
      <c r="J276" s="82"/>
      <c r="K276" s="84"/>
      <c r="L276" s="84"/>
    </row>
    <row r="277" spans="1:12" x14ac:dyDescent="0.65">
      <c r="A277" s="174" t="s">
        <v>34</v>
      </c>
      <c r="B277" s="174"/>
      <c r="C277" s="174"/>
      <c r="D277" s="174"/>
      <c r="E277" s="70"/>
      <c r="F277" s="85"/>
      <c r="G277" s="68"/>
      <c r="H277" s="68"/>
      <c r="I277" s="68">
        <f t="shared" si="11"/>
        <v>0</v>
      </c>
      <c r="J277" s="82"/>
      <c r="K277" s="84"/>
      <c r="L277" s="84"/>
    </row>
    <row r="278" spans="1:12" x14ac:dyDescent="0.65">
      <c r="A278" s="175" t="s">
        <v>198</v>
      </c>
      <c r="B278" s="175"/>
      <c r="C278" s="175"/>
      <c r="D278" s="175"/>
      <c r="E278" s="175"/>
      <c r="F278" s="175"/>
      <c r="G278" s="175"/>
      <c r="H278" s="175"/>
      <c r="I278" s="76">
        <f>I248+I254+I260+I266+I272</f>
        <v>0</v>
      </c>
      <c r="J278" s="87">
        <f>SUM(J249:J277)</f>
        <v>0</v>
      </c>
      <c r="K278" s="85"/>
      <c r="L278" s="85"/>
    </row>
    <row r="279" spans="1:12" s="54" customFormat="1" x14ac:dyDescent="0.65">
      <c r="A279" s="165" t="s">
        <v>199</v>
      </c>
      <c r="B279" s="165"/>
      <c r="C279" s="165"/>
      <c r="D279" s="165"/>
      <c r="E279" s="165"/>
      <c r="F279" s="165"/>
      <c r="G279" s="165"/>
      <c r="H279" s="165"/>
      <c r="I279" s="165"/>
      <c r="J279" s="165"/>
      <c r="K279" s="165"/>
      <c r="L279" s="165"/>
    </row>
    <row r="280" spans="1:12" x14ac:dyDescent="0.65">
      <c r="A280" s="186" t="s">
        <v>39</v>
      </c>
      <c r="B280" s="186"/>
      <c r="C280" s="186"/>
      <c r="D280" s="186"/>
      <c r="E280" s="65"/>
      <c r="F280" s="79"/>
      <c r="G280" s="88"/>
      <c r="H280" s="88"/>
      <c r="I280" s="68">
        <f>SUM(I281:I285)</f>
        <v>0</v>
      </c>
      <c r="J280" s="67"/>
      <c r="K280" s="69"/>
      <c r="L280" s="69"/>
    </row>
    <row r="281" spans="1:12" x14ac:dyDescent="0.65">
      <c r="A281" s="179" t="s">
        <v>34</v>
      </c>
      <c r="B281" s="179"/>
      <c r="C281" s="179"/>
      <c r="D281" s="179"/>
      <c r="E281" s="65"/>
      <c r="F281" s="71"/>
      <c r="G281" s="72"/>
      <c r="H281" s="73"/>
      <c r="I281" s="68">
        <f>F281*G281*H281</f>
        <v>0</v>
      </c>
      <c r="J281" s="67"/>
      <c r="K281" s="69"/>
      <c r="L281" s="69"/>
    </row>
    <row r="282" spans="1:12" x14ac:dyDescent="0.65">
      <c r="A282" s="179" t="s">
        <v>34</v>
      </c>
      <c r="B282" s="179"/>
      <c r="C282" s="179"/>
      <c r="D282" s="179"/>
      <c r="E282" s="65"/>
      <c r="F282" s="71"/>
      <c r="G282" s="72"/>
      <c r="H282" s="73"/>
      <c r="I282" s="68">
        <f t="shared" ref="I282:I285" si="12">F282*G282*H282</f>
        <v>0</v>
      </c>
      <c r="J282" s="67"/>
      <c r="K282" s="69"/>
      <c r="L282" s="69"/>
    </row>
    <row r="283" spans="1:12" x14ac:dyDescent="0.65">
      <c r="A283" s="179" t="s">
        <v>34</v>
      </c>
      <c r="B283" s="179"/>
      <c r="C283" s="179"/>
      <c r="D283" s="179"/>
      <c r="E283" s="65"/>
      <c r="F283" s="71"/>
      <c r="G283" s="72"/>
      <c r="H283" s="73"/>
      <c r="I283" s="68">
        <f t="shared" si="12"/>
        <v>0</v>
      </c>
      <c r="J283" s="67"/>
      <c r="K283" s="69"/>
      <c r="L283" s="69"/>
    </row>
    <row r="284" spans="1:12" x14ac:dyDescent="0.65">
      <c r="A284" s="179" t="s">
        <v>34</v>
      </c>
      <c r="B284" s="179"/>
      <c r="C284" s="179"/>
      <c r="D284" s="179"/>
      <c r="E284" s="65"/>
      <c r="F284" s="71"/>
      <c r="G284" s="72"/>
      <c r="H284" s="73"/>
      <c r="I284" s="68">
        <f t="shared" si="12"/>
        <v>0</v>
      </c>
      <c r="J284" s="67"/>
      <c r="K284" s="69"/>
      <c r="L284" s="69"/>
    </row>
    <row r="285" spans="1:12" x14ac:dyDescent="0.65">
      <c r="A285" s="179" t="s">
        <v>34</v>
      </c>
      <c r="B285" s="179"/>
      <c r="C285" s="179"/>
      <c r="D285" s="179"/>
      <c r="E285" s="65"/>
      <c r="F285" s="79"/>
      <c r="G285" s="88"/>
      <c r="H285" s="88"/>
      <c r="I285" s="68">
        <f t="shared" si="12"/>
        <v>0</v>
      </c>
      <c r="J285" s="67"/>
      <c r="K285" s="69"/>
      <c r="L285" s="69"/>
    </row>
    <row r="286" spans="1:12" x14ac:dyDescent="0.65">
      <c r="A286" s="180" t="s">
        <v>40</v>
      </c>
      <c r="B286" s="180"/>
      <c r="C286" s="180"/>
      <c r="D286" s="180"/>
      <c r="E286" s="65"/>
      <c r="F286" s="79"/>
      <c r="G286" s="88"/>
      <c r="H286" s="88"/>
      <c r="I286" s="68">
        <f>SUM(I287:I291)</f>
        <v>0</v>
      </c>
      <c r="J286" s="67"/>
      <c r="K286" s="69"/>
      <c r="L286" s="69"/>
    </row>
    <row r="287" spans="1:12" x14ac:dyDescent="0.65">
      <c r="A287" s="179" t="s">
        <v>34</v>
      </c>
      <c r="B287" s="179"/>
      <c r="C287" s="179"/>
      <c r="D287" s="179"/>
      <c r="E287" s="65"/>
      <c r="F287" s="79"/>
      <c r="G287" s="88"/>
      <c r="H287" s="88"/>
      <c r="I287" s="68">
        <f t="shared" ref="I287:I309" si="13">F287*G287*H287</f>
        <v>0</v>
      </c>
      <c r="J287" s="67"/>
      <c r="K287" s="69"/>
      <c r="L287" s="69"/>
    </row>
    <row r="288" spans="1:12" x14ac:dyDescent="0.65">
      <c r="A288" s="179" t="s">
        <v>34</v>
      </c>
      <c r="B288" s="179"/>
      <c r="C288" s="179"/>
      <c r="D288" s="179"/>
      <c r="E288" s="65"/>
      <c r="F288" s="79"/>
      <c r="G288" s="88"/>
      <c r="H288" s="88"/>
      <c r="I288" s="68">
        <f t="shared" si="13"/>
        <v>0</v>
      </c>
      <c r="J288" s="67"/>
      <c r="K288" s="69"/>
      <c r="L288" s="69"/>
    </row>
    <row r="289" spans="1:12" x14ac:dyDescent="0.65">
      <c r="A289" s="179" t="s">
        <v>34</v>
      </c>
      <c r="B289" s="179"/>
      <c r="C289" s="179"/>
      <c r="D289" s="179"/>
      <c r="E289" s="65"/>
      <c r="F289" s="79"/>
      <c r="G289" s="88"/>
      <c r="H289" s="88"/>
      <c r="I289" s="68">
        <f t="shared" si="13"/>
        <v>0</v>
      </c>
      <c r="J289" s="67"/>
      <c r="K289" s="69"/>
      <c r="L289" s="69"/>
    </row>
    <row r="290" spans="1:12" x14ac:dyDescent="0.65">
      <c r="A290" s="179" t="s">
        <v>34</v>
      </c>
      <c r="B290" s="179"/>
      <c r="C290" s="179"/>
      <c r="D290" s="179"/>
      <c r="E290" s="65"/>
      <c r="F290" s="79"/>
      <c r="G290" s="88"/>
      <c r="H290" s="88"/>
      <c r="I290" s="68">
        <f t="shared" si="13"/>
        <v>0</v>
      </c>
      <c r="J290" s="67"/>
      <c r="K290" s="69"/>
      <c r="L290" s="69"/>
    </row>
    <row r="291" spans="1:12" x14ac:dyDescent="0.65">
      <c r="A291" s="184" t="s">
        <v>34</v>
      </c>
      <c r="B291" s="184"/>
      <c r="C291" s="184"/>
      <c r="D291" s="184"/>
      <c r="E291" s="65"/>
      <c r="F291" s="79"/>
      <c r="G291" s="88"/>
      <c r="H291" s="88"/>
      <c r="I291" s="68">
        <f t="shared" si="13"/>
        <v>0</v>
      </c>
      <c r="J291" s="67"/>
      <c r="K291" s="69"/>
      <c r="L291" s="69"/>
    </row>
    <row r="292" spans="1:12" x14ac:dyDescent="0.65">
      <c r="A292" s="185" t="s">
        <v>41</v>
      </c>
      <c r="B292" s="185"/>
      <c r="C292" s="185"/>
      <c r="D292" s="185"/>
      <c r="E292" s="65"/>
      <c r="F292" s="79"/>
      <c r="G292" s="88"/>
      <c r="H292" s="88"/>
      <c r="I292" s="68">
        <f>SUM(I293:I297)</f>
        <v>0</v>
      </c>
      <c r="J292" s="67"/>
      <c r="K292" s="69"/>
      <c r="L292" s="69"/>
    </row>
    <row r="293" spans="1:12" x14ac:dyDescent="0.65">
      <c r="A293" s="179" t="s">
        <v>34</v>
      </c>
      <c r="B293" s="179"/>
      <c r="C293" s="179"/>
      <c r="D293" s="179"/>
      <c r="E293" s="83"/>
      <c r="F293" s="85"/>
      <c r="G293" s="75"/>
      <c r="H293" s="82"/>
      <c r="I293" s="68">
        <f t="shared" si="13"/>
        <v>0</v>
      </c>
      <c r="J293" s="67"/>
      <c r="K293" s="69"/>
      <c r="L293" s="69"/>
    </row>
    <row r="294" spans="1:12" x14ac:dyDescent="0.65">
      <c r="A294" s="179" t="s">
        <v>34</v>
      </c>
      <c r="B294" s="179"/>
      <c r="C294" s="179"/>
      <c r="D294" s="179"/>
      <c r="E294" s="83"/>
      <c r="F294" s="85"/>
      <c r="G294" s="75"/>
      <c r="H294" s="82"/>
      <c r="I294" s="68">
        <f t="shared" si="13"/>
        <v>0</v>
      </c>
      <c r="J294" s="67"/>
      <c r="K294" s="69"/>
      <c r="L294" s="69"/>
    </row>
    <row r="295" spans="1:12" x14ac:dyDescent="0.65">
      <c r="A295" s="179" t="s">
        <v>34</v>
      </c>
      <c r="B295" s="179"/>
      <c r="C295" s="179"/>
      <c r="D295" s="179"/>
      <c r="E295" s="83"/>
      <c r="F295" s="85"/>
      <c r="G295" s="75"/>
      <c r="H295" s="82"/>
      <c r="I295" s="68">
        <f t="shared" si="13"/>
        <v>0</v>
      </c>
      <c r="J295" s="67"/>
      <c r="K295" s="69"/>
      <c r="L295" s="69"/>
    </row>
    <row r="296" spans="1:12" x14ac:dyDescent="0.65">
      <c r="A296" s="179" t="s">
        <v>34</v>
      </c>
      <c r="B296" s="179"/>
      <c r="C296" s="179"/>
      <c r="D296" s="179"/>
      <c r="E296" s="83"/>
      <c r="F296" s="85"/>
      <c r="G296" s="75"/>
      <c r="H296" s="82"/>
      <c r="I296" s="68">
        <f t="shared" si="13"/>
        <v>0</v>
      </c>
      <c r="J296" s="67"/>
      <c r="K296" s="69"/>
      <c r="L296" s="69"/>
    </row>
    <row r="297" spans="1:12" x14ac:dyDescent="0.65">
      <c r="A297" s="179" t="s">
        <v>34</v>
      </c>
      <c r="B297" s="179"/>
      <c r="C297" s="179"/>
      <c r="D297" s="179"/>
      <c r="E297" s="83"/>
      <c r="F297" s="85"/>
      <c r="G297" s="75"/>
      <c r="H297" s="82"/>
      <c r="I297" s="68">
        <f t="shared" si="13"/>
        <v>0</v>
      </c>
      <c r="J297" s="67"/>
      <c r="K297" s="69"/>
      <c r="L297" s="69"/>
    </row>
    <row r="298" spans="1:12" ht="24.6" customHeight="1" x14ac:dyDescent="0.65">
      <c r="A298" s="180" t="s">
        <v>42</v>
      </c>
      <c r="B298" s="180"/>
      <c r="C298" s="180"/>
      <c r="D298" s="180"/>
      <c r="E298" s="70"/>
      <c r="F298" s="85"/>
      <c r="G298" s="75"/>
      <c r="H298" s="82"/>
      <c r="I298" s="68">
        <f>SUM(I299:I303)</f>
        <v>0</v>
      </c>
      <c r="J298" s="67"/>
      <c r="K298" s="69"/>
      <c r="L298" s="69"/>
    </row>
    <row r="299" spans="1:12" x14ac:dyDescent="0.65">
      <c r="A299" s="181" t="s">
        <v>34</v>
      </c>
      <c r="B299" s="182"/>
      <c r="C299" s="182"/>
      <c r="D299" s="183"/>
      <c r="E299" s="70"/>
      <c r="F299" s="85"/>
      <c r="G299" s="75"/>
      <c r="H299" s="82"/>
      <c r="I299" s="68">
        <f t="shared" si="13"/>
        <v>0</v>
      </c>
      <c r="J299" s="67"/>
      <c r="K299" s="69"/>
      <c r="L299" s="69"/>
    </row>
    <row r="300" spans="1:12" x14ac:dyDescent="0.65">
      <c r="A300" s="181" t="s">
        <v>34</v>
      </c>
      <c r="B300" s="182"/>
      <c r="C300" s="182"/>
      <c r="D300" s="183"/>
      <c r="E300" s="70"/>
      <c r="F300" s="85"/>
      <c r="G300" s="75"/>
      <c r="H300" s="82"/>
      <c r="I300" s="68">
        <f t="shared" si="13"/>
        <v>0</v>
      </c>
      <c r="J300" s="67"/>
      <c r="K300" s="69"/>
      <c r="L300" s="69"/>
    </row>
    <row r="301" spans="1:12" x14ac:dyDescent="0.65">
      <c r="A301" s="181" t="s">
        <v>34</v>
      </c>
      <c r="B301" s="182"/>
      <c r="C301" s="182"/>
      <c r="D301" s="183"/>
      <c r="E301" s="70"/>
      <c r="F301" s="85"/>
      <c r="G301" s="75"/>
      <c r="H301" s="82"/>
      <c r="I301" s="68">
        <f t="shared" si="13"/>
        <v>0</v>
      </c>
      <c r="J301" s="67"/>
      <c r="K301" s="69"/>
      <c r="L301" s="69"/>
    </row>
    <row r="302" spans="1:12" x14ac:dyDescent="0.65">
      <c r="A302" s="181" t="s">
        <v>34</v>
      </c>
      <c r="B302" s="182"/>
      <c r="C302" s="182"/>
      <c r="D302" s="183"/>
      <c r="E302" s="70"/>
      <c r="F302" s="85"/>
      <c r="G302" s="75"/>
      <c r="H302" s="82"/>
      <c r="I302" s="68">
        <f t="shared" si="13"/>
        <v>0</v>
      </c>
      <c r="J302" s="67"/>
      <c r="K302" s="69"/>
      <c r="L302" s="69"/>
    </row>
    <row r="303" spans="1:12" x14ac:dyDescent="0.65">
      <c r="A303" s="177" t="s">
        <v>34</v>
      </c>
      <c r="B303" s="177"/>
      <c r="C303" s="177"/>
      <c r="D303" s="177"/>
      <c r="E303" s="70"/>
      <c r="F303" s="85"/>
      <c r="G303" s="75"/>
      <c r="H303" s="82"/>
      <c r="I303" s="68">
        <f t="shared" si="13"/>
        <v>0</v>
      </c>
      <c r="J303" s="67"/>
      <c r="K303" s="69"/>
      <c r="L303" s="69"/>
    </row>
    <row r="304" spans="1:12" x14ac:dyDescent="0.65">
      <c r="A304" s="178" t="s">
        <v>43</v>
      </c>
      <c r="B304" s="178"/>
      <c r="C304" s="178"/>
      <c r="D304" s="178"/>
      <c r="E304" s="83"/>
      <c r="F304" s="84"/>
      <c r="G304" s="87"/>
      <c r="H304" s="87"/>
      <c r="I304" s="68">
        <f>SUM(I305:I309)</f>
        <v>0</v>
      </c>
      <c r="J304" s="67"/>
      <c r="K304" s="69"/>
      <c r="L304" s="69"/>
    </row>
    <row r="305" spans="1:12" x14ac:dyDescent="0.65">
      <c r="A305" s="174" t="s">
        <v>34</v>
      </c>
      <c r="B305" s="174"/>
      <c r="C305" s="174"/>
      <c r="D305" s="174"/>
      <c r="E305" s="83"/>
      <c r="F305" s="84"/>
      <c r="G305" s="87"/>
      <c r="H305" s="87"/>
      <c r="I305" s="68">
        <f t="shared" si="13"/>
        <v>0</v>
      </c>
      <c r="J305" s="67"/>
      <c r="K305" s="69"/>
      <c r="L305" s="69"/>
    </row>
    <row r="306" spans="1:12" x14ac:dyDescent="0.65">
      <c r="A306" s="174" t="s">
        <v>34</v>
      </c>
      <c r="B306" s="174"/>
      <c r="C306" s="174"/>
      <c r="D306" s="174"/>
      <c r="E306" s="83"/>
      <c r="F306" s="84"/>
      <c r="G306" s="87"/>
      <c r="H306" s="87"/>
      <c r="I306" s="68">
        <f t="shared" si="13"/>
        <v>0</v>
      </c>
      <c r="J306" s="67"/>
      <c r="K306" s="69"/>
      <c r="L306" s="69"/>
    </row>
    <row r="307" spans="1:12" x14ac:dyDescent="0.65">
      <c r="A307" s="174" t="s">
        <v>34</v>
      </c>
      <c r="B307" s="174"/>
      <c r="C307" s="174"/>
      <c r="D307" s="174"/>
      <c r="E307" s="83"/>
      <c r="F307" s="84"/>
      <c r="G307" s="87"/>
      <c r="H307" s="87"/>
      <c r="I307" s="68">
        <f t="shared" si="13"/>
        <v>0</v>
      </c>
      <c r="J307" s="67"/>
      <c r="K307" s="69"/>
      <c r="L307" s="69"/>
    </row>
    <row r="308" spans="1:12" x14ac:dyDescent="0.65">
      <c r="A308" s="174" t="s">
        <v>34</v>
      </c>
      <c r="B308" s="174"/>
      <c r="C308" s="174"/>
      <c r="D308" s="174"/>
      <c r="E308" s="83"/>
      <c r="F308" s="84"/>
      <c r="G308" s="87"/>
      <c r="H308" s="87"/>
      <c r="I308" s="68">
        <f t="shared" si="13"/>
        <v>0</v>
      </c>
      <c r="J308" s="67"/>
      <c r="K308" s="69"/>
      <c r="L308" s="69"/>
    </row>
    <row r="309" spans="1:12" x14ac:dyDescent="0.65">
      <c r="A309" s="174" t="s">
        <v>34</v>
      </c>
      <c r="B309" s="174"/>
      <c r="C309" s="174"/>
      <c r="D309" s="174"/>
      <c r="E309" s="83"/>
      <c r="F309" s="70"/>
      <c r="G309" s="87"/>
      <c r="H309" s="87"/>
      <c r="I309" s="68">
        <f t="shared" si="13"/>
        <v>0</v>
      </c>
      <c r="J309" s="67"/>
      <c r="K309" s="69"/>
      <c r="L309" s="69"/>
    </row>
    <row r="310" spans="1:12" x14ac:dyDescent="0.65">
      <c r="A310" s="187" t="s">
        <v>200</v>
      </c>
      <c r="B310" s="187"/>
      <c r="C310" s="187"/>
      <c r="D310" s="187"/>
      <c r="E310" s="187"/>
      <c r="F310" s="187"/>
      <c r="G310" s="187"/>
      <c r="H310" s="187"/>
      <c r="I310" s="76">
        <f>I280+I286+I292+I298+I304</f>
        <v>0</v>
      </c>
      <c r="J310" s="77">
        <f>SUM(J281:J309)</f>
        <v>0</v>
      </c>
      <c r="K310" s="69"/>
      <c r="L310" s="69"/>
    </row>
    <row r="311" spans="1:12" x14ac:dyDescent="0.65">
      <c r="A311" s="158" t="s">
        <v>71</v>
      </c>
      <c r="B311" s="158"/>
      <c r="C311" s="158"/>
      <c r="D311" s="158"/>
      <c r="E311" s="158"/>
      <c r="F311" s="158"/>
      <c r="G311" s="158"/>
      <c r="H311" s="158"/>
      <c r="I311" s="76">
        <f>I278+I310</f>
        <v>0</v>
      </c>
      <c r="J311" s="87">
        <f>J278+J310</f>
        <v>0</v>
      </c>
      <c r="K311" s="90"/>
      <c r="L311" s="90"/>
    </row>
    <row r="312" spans="1:12" ht="22.95" customHeight="1" x14ac:dyDescent="0.65">
      <c r="A312" s="165" t="s">
        <v>126</v>
      </c>
      <c r="B312" s="165"/>
      <c r="C312" s="165"/>
      <c r="D312" s="165"/>
      <c r="E312" s="165"/>
      <c r="F312" s="165"/>
      <c r="G312" s="165"/>
      <c r="H312" s="165"/>
      <c r="I312" s="165"/>
      <c r="J312" s="165"/>
      <c r="K312" s="165"/>
      <c r="L312" s="165"/>
    </row>
    <row r="313" spans="1:12" x14ac:dyDescent="0.65">
      <c r="A313" s="188" t="s">
        <v>197</v>
      </c>
      <c r="B313" s="188"/>
      <c r="C313" s="188"/>
      <c r="D313" s="188"/>
      <c r="E313" s="188"/>
      <c r="F313" s="188"/>
      <c r="G313" s="188"/>
      <c r="H313" s="188"/>
      <c r="I313" s="188"/>
      <c r="J313" s="188"/>
      <c r="K313" s="188"/>
      <c r="L313" s="188"/>
    </row>
    <row r="314" spans="1:12" x14ac:dyDescent="0.65">
      <c r="A314" s="186" t="s">
        <v>33</v>
      </c>
      <c r="B314" s="186"/>
      <c r="C314" s="186"/>
      <c r="D314" s="186"/>
      <c r="E314" s="83"/>
      <c r="F314" s="84"/>
      <c r="G314" s="87"/>
      <c r="H314" s="87"/>
      <c r="I314" s="68">
        <f>SUM(I315:I319)</f>
        <v>0</v>
      </c>
      <c r="J314" s="82"/>
      <c r="K314" s="85"/>
      <c r="L314" s="85"/>
    </row>
    <row r="315" spans="1:12" x14ac:dyDescent="0.65">
      <c r="A315" s="179" t="s">
        <v>34</v>
      </c>
      <c r="B315" s="179"/>
      <c r="C315" s="179"/>
      <c r="D315" s="179"/>
      <c r="E315" s="70"/>
      <c r="F315" s="71"/>
      <c r="G315" s="72"/>
      <c r="H315" s="73"/>
      <c r="I315" s="68">
        <f>F315*G315*H315</f>
        <v>0</v>
      </c>
      <c r="J315" s="82"/>
      <c r="K315" s="85"/>
      <c r="L315" s="85"/>
    </row>
    <row r="316" spans="1:12" x14ac:dyDescent="0.65">
      <c r="A316" s="179" t="s">
        <v>34</v>
      </c>
      <c r="B316" s="179"/>
      <c r="C316" s="179"/>
      <c r="D316" s="179"/>
      <c r="E316" s="70"/>
      <c r="F316" s="71"/>
      <c r="G316" s="72"/>
      <c r="H316" s="73"/>
      <c r="I316" s="68">
        <f t="shared" ref="I316:I319" si="14">F316*G316*H316</f>
        <v>0</v>
      </c>
      <c r="J316" s="82"/>
      <c r="K316" s="85"/>
      <c r="L316" s="85"/>
    </row>
    <row r="317" spans="1:12" x14ac:dyDescent="0.65">
      <c r="A317" s="179" t="s">
        <v>34</v>
      </c>
      <c r="B317" s="179"/>
      <c r="C317" s="179"/>
      <c r="D317" s="179"/>
      <c r="E317" s="70"/>
      <c r="F317" s="71"/>
      <c r="G317" s="72"/>
      <c r="H317" s="73"/>
      <c r="I317" s="68">
        <f t="shared" si="14"/>
        <v>0</v>
      </c>
      <c r="J317" s="82"/>
      <c r="K317" s="85"/>
      <c r="L317" s="85"/>
    </row>
    <row r="318" spans="1:12" x14ac:dyDescent="0.65">
      <c r="A318" s="179" t="s">
        <v>34</v>
      </c>
      <c r="B318" s="179"/>
      <c r="C318" s="179"/>
      <c r="D318" s="179"/>
      <c r="E318" s="70"/>
      <c r="F318" s="71"/>
      <c r="G318" s="72"/>
      <c r="H318" s="73"/>
      <c r="I318" s="68">
        <f t="shared" si="14"/>
        <v>0</v>
      </c>
      <c r="J318" s="82"/>
      <c r="K318" s="85"/>
      <c r="L318" s="85"/>
    </row>
    <row r="319" spans="1:12" x14ac:dyDescent="0.65">
      <c r="A319" s="179" t="s">
        <v>34</v>
      </c>
      <c r="B319" s="179"/>
      <c r="C319" s="179"/>
      <c r="D319" s="179"/>
      <c r="E319" s="70"/>
      <c r="F319" s="71"/>
      <c r="G319" s="68"/>
      <c r="H319" s="73"/>
      <c r="I319" s="68">
        <f t="shared" si="14"/>
        <v>0</v>
      </c>
      <c r="J319" s="82"/>
      <c r="K319" s="85"/>
      <c r="L319" s="85"/>
    </row>
    <row r="320" spans="1:12" x14ac:dyDescent="0.65">
      <c r="A320" s="180" t="s">
        <v>35</v>
      </c>
      <c r="B320" s="180"/>
      <c r="C320" s="180"/>
      <c r="D320" s="180"/>
      <c r="E320" s="83"/>
      <c r="F320" s="84"/>
      <c r="G320" s="87"/>
      <c r="H320" s="87"/>
      <c r="I320" s="68">
        <f>SUM(I321:I325)</f>
        <v>0</v>
      </c>
      <c r="J320" s="82"/>
      <c r="K320" s="85"/>
      <c r="L320" s="85"/>
    </row>
    <row r="321" spans="1:12" x14ac:dyDescent="0.65">
      <c r="A321" s="179" t="s">
        <v>34</v>
      </c>
      <c r="B321" s="179"/>
      <c r="C321" s="179"/>
      <c r="D321" s="179"/>
      <c r="E321" s="83"/>
      <c r="F321" s="84"/>
      <c r="G321" s="87"/>
      <c r="H321" s="87"/>
      <c r="I321" s="68">
        <f t="shared" ref="I321:I325" si="15">F321*G321*H321</f>
        <v>0</v>
      </c>
      <c r="J321" s="82"/>
      <c r="K321" s="85"/>
      <c r="L321" s="85"/>
    </row>
    <row r="322" spans="1:12" x14ac:dyDescent="0.65">
      <c r="A322" s="179" t="s">
        <v>34</v>
      </c>
      <c r="B322" s="179"/>
      <c r="C322" s="179"/>
      <c r="D322" s="179"/>
      <c r="E322" s="83"/>
      <c r="F322" s="84"/>
      <c r="G322" s="87"/>
      <c r="H322" s="87"/>
      <c r="I322" s="68">
        <f t="shared" si="15"/>
        <v>0</v>
      </c>
      <c r="J322" s="82"/>
      <c r="K322" s="85"/>
      <c r="L322" s="85"/>
    </row>
    <row r="323" spans="1:12" x14ac:dyDescent="0.65">
      <c r="A323" s="179" t="s">
        <v>34</v>
      </c>
      <c r="B323" s="179"/>
      <c r="C323" s="179"/>
      <c r="D323" s="179"/>
      <c r="E323" s="83"/>
      <c r="F323" s="84"/>
      <c r="G323" s="87"/>
      <c r="H323" s="87"/>
      <c r="I323" s="68">
        <f t="shared" si="15"/>
        <v>0</v>
      </c>
      <c r="J323" s="82"/>
      <c r="K323" s="85"/>
      <c r="L323" s="85"/>
    </row>
    <row r="324" spans="1:12" x14ac:dyDescent="0.65">
      <c r="A324" s="179" t="s">
        <v>34</v>
      </c>
      <c r="B324" s="179"/>
      <c r="C324" s="179"/>
      <c r="D324" s="179"/>
      <c r="E324" s="83"/>
      <c r="F324" s="84"/>
      <c r="G324" s="87"/>
      <c r="H324" s="87"/>
      <c r="I324" s="68">
        <f t="shared" si="15"/>
        <v>0</v>
      </c>
      <c r="J324" s="82"/>
      <c r="K324" s="85"/>
      <c r="L324" s="85"/>
    </row>
    <row r="325" spans="1:12" x14ac:dyDescent="0.65">
      <c r="A325" s="184" t="s">
        <v>34</v>
      </c>
      <c r="B325" s="184"/>
      <c r="C325" s="184"/>
      <c r="D325" s="184"/>
      <c r="E325" s="83"/>
      <c r="F325" s="71"/>
      <c r="G325" s="75"/>
      <c r="H325" s="73"/>
      <c r="I325" s="68">
        <f t="shared" si="15"/>
        <v>0</v>
      </c>
      <c r="J325" s="82"/>
      <c r="K325" s="85"/>
      <c r="L325" s="85"/>
    </row>
    <row r="326" spans="1:12" x14ac:dyDescent="0.65">
      <c r="A326" s="185" t="s">
        <v>36</v>
      </c>
      <c r="B326" s="185"/>
      <c r="C326" s="185"/>
      <c r="D326" s="185"/>
      <c r="E326" s="83"/>
      <c r="F326" s="71"/>
      <c r="G326" s="75"/>
      <c r="H326" s="73"/>
      <c r="I326" s="68">
        <f>SUM(I327:I331)</f>
        <v>0</v>
      </c>
      <c r="J326" s="82"/>
      <c r="K326" s="85"/>
      <c r="L326" s="85"/>
    </row>
    <row r="327" spans="1:12" x14ac:dyDescent="0.65">
      <c r="A327" s="179" t="s">
        <v>34</v>
      </c>
      <c r="B327" s="179"/>
      <c r="C327" s="179"/>
      <c r="D327" s="179"/>
      <c r="E327" s="83"/>
      <c r="F327" s="71"/>
      <c r="G327" s="75"/>
      <c r="H327" s="73"/>
      <c r="I327" s="68">
        <f t="shared" ref="I327:I331" si="16">F327*G327*H327</f>
        <v>0</v>
      </c>
      <c r="J327" s="82"/>
      <c r="K327" s="85"/>
      <c r="L327" s="85"/>
    </row>
    <row r="328" spans="1:12" x14ac:dyDescent="0.65">
      <c r="A328" s="179" t="s">
        <v>34</v>
      </c>
      <c r="B328" s="179"/>
      <c r="C328" s="179"/>
      <c r="D328" s="179"/>
      <c r="E328" s="83"/>
      <c r="F328" s="71"/>
      <c r="G328" s="75"/>
      <c r="H328" s="73"/>
      <c r="I328" s="68">
        <f t="shared" si="16"/>
        <v>0</v>
      </c>
      <c r="J328" s="82"/>
      <c r="K328" s="85"/>
      <c r="L328" s="85"/>
    </row>
    <row r="329" spans="1:12" x14ac:dyDescent="0.65">
      <c r="A329" s="179" t="s">
        <v>34</v>
      </c>
      <c r="B329" s="179"/>
      <c r="C329" s="179"/>
      <c r="D329" s="179"/>
      <c r="E329" s="83"/>
      <c r="F329" s="71"/>
      <c r="G329" s="75"/>
      <c r="H329" s="73"/>
      <c r="I329" s="68">
        <f t="shared" si="16"/>
        <v>0</v>
      </c>
      <c r="J329" s="82"/>
      <c r="K329" s="85"/>
      <c r="L329" s="85"/>
    </row>
    <row r="330" spans="1:12" x14ac:dyDescent="0.65">
      <c r="A330" s="179" t="s">
        <v>34</v>
      </c>
      <c r="B330" s="179"/>
      <c r="C330" s="179"/>
      <c r="D330" s="179"/>
      <c r="E330" s="83"/>
      <c r="F330" s="71"/>
      <c r="G330" s="75"/>
      <c r="H330" s="73"/>
      <c r="I330" s="68">
        <f t="shared" si="16"/>
        <v>0</v>
      </c>
      <c r="J330" s="82"/>
      <c r="K330" s="85"/>
      <c r="L330" s="85"/>
    </row>
    <row r="331" spans="1:12" x14ac:dyDescent="0.65">
      <c r="A331" s="179" t="s">
        <v>34</v>
      </c>
      <c r="B331" s="179"/>
      <c r="C331" s="179"/>
      <c r="D331" s="179"/>
      <c r="E331" s="83"/>
      <c r="F331" s="71"/>
      <c r="G331" s="75"/>
      <c r="H331" s="73"/>
      <c r="I331" s="68">
        <f t="shared" si="16"/>
        <v>0</v>
      </c>
      <c r="J331" s="82"/>
      <c r="K331" s="85"/>
      <c r="L331" s="85"/>
    </row>
    <row r="332" spans="1:12" x14ac:dyDescent="0.65">
      <c r="A332" s="180" t="s">
        <v>37</v>
      </c>
      <c r="B332" s="180"/>
      <c r="C332" s="180"/>
      <c r="D332" s="180"/>
      <c r="E332" s="83"/>
      <c r="F332" s="71"/>
      <c r="G332" s="75"/>
      <c r="H332" s="73"/>
      <c r="I332" s="68">
        <f>SUM(I333:I337)</f>
        <v>0</v>
      </c>
      <c r="J332" s="82"/>
      <c r="K332" s="85"/>
      <c r="L332" s="85"/>
    </row>
    <row r="333" spans="1:12" x14ac:dyDescent="0.65">
      <c r="A333" s="181" t="s">
        <v>34</v>
      </c>
      <c r="B333" s="182"/>
      <c r="C333" s="182"/>
      <c r="D333" s="183"/>
      <c r="E333" s="83"/>
      <c r="F333" s="71"/>
      <c r="G333" s="75"/>
      <c r="H333" s="74"/>
      <c r="I333" s="68">
        <f t="shared" ref="I333:I337" si="17">F333*G333*H333</f>
        <v>0</v>
      </c>
      <c r="J333" s="82"/>
      <c r="K333" s="85"/>
      <c r="L333" s="85"/>
    </row>
    <row r="334" spans="1:12" x14ac:dyDescent="0.65">
      <c r="A334" s="181" t="s">
        <v>34</v>
      </c>
      <c r="B334" s="182"/>
      <c r="C334" s="182"/>
      <c r="D334" s="183"/>
      <c r="E334" s="83"/>
      <c r="F334" s="71"/>
      <c r="G334" s="75"/>
      <c r="H334" s="74"/>
      <c r="I334" s="68">
        <f t="shared" si="17"/>
        <v>0</v>
      </c>
      <c r="J334" s="82"/>
      <c r="K334" s="85"/>
      <c r="L334" s="85"/>
    </row>
    <row r="335" spans="1:12" x14ac:dyDescent="0.65">
      <c r="A335" s="181" t="s">
        <v>34</v>
      </c>
      <c r="B335" s="182"/>
      <c r="C335" s="182"/>
      <c r="D335" s="183"/>
      <c r="E335" s="83"/>
      <c r="F335" s="71"/>
      <c r="G335" s="75"/>
      <c r="H335" s="74"/>
      <c r="I335" s="68">
        <f t="shared" si="17"/>
        <v>0</v>
      </c>
      <c r="J335" s="82"/>
      <c r="K335" s="85"/>
      <c r="L335" s="85"/>
    </row>
    <row r="336" spans="1:12" x14ac:dyDescent="0.65">
      <c r="A336" s="181" t="s">
        <v>34</v>
      </c>
      <c r="B336" s="182"/>
      <c r="C336" s="182"/>
      <c r="D336" s="183"/>
      <c r="E336" s="83"/>
      <c r="F336" s="71"/>
      <c r="G336" s="75"/>
      <c r="H336" s="74"/>
      <c r="I336" s="68">
        <f t="shared" si="17"/>
        <v>0</v>
      </c>
      <c r="J336" s="82"/>
      <c r="K336" s="85"/>
      <c r="L336" s="85"/>
    </row>
    <row r="337" spans="1:12" x14ac:dyDescent="0.65">
      <c r="A337" s="177" t="s">
        <v>34</v>
      </c>
      <c r="B337" s="177"/>
      <c r="C337" s="177"/>
      <c r="D337" s="177"/>
      <c r="E337" s="83"/>
      <c r="F337" s="85"/>
      <c r="G337" s="68"/>
      <c r="H337" s="68"/>
      <c r="I337" s="68">
        <f t="shared" si="17"/>
        <v>0</v>
      </c>
      <c r="J337" s="82"/>
      <c r="K337" s="84"/>
      <c r="L337" s="84"/>
    </row>
    <row r="338" spans="1:12" x14ac:dyDescent="0.65">
      <c r="A338" s="178" t="s">
        <v>38</v>
      </c>
      <c r="B338" s="178"/>
      <c r="C338" s="178"/>
      <c r="D338" s="178"/>
      <c r="E338" s="83"/>
      <c r="F338" s="85"/>
      <c r="G338" s="68"/>
      <c r="H338" s="68"/>
      <c r="I338" s="68">
        <f>SUM(I339:I343)</f>
        <v>0</v>
      </c>
      <c r="J338" s="82"/>
      <c r="K338" s="84"/>
      <c r="L338" s="84"/>
    </row>
    <row r="339" spans="1:12" x14ac:dyDescent="0.65">
      <c r="A339" s="174" t="s">
        <v>34</v>
      </c>
      <c r="B339" s="174"/>
      <c r="C339" s="174"/>
      <c r="D339" s="174"/>
      <c r="E339" s="70"/>
      <c r="F339" s="85"/>
      <c r="G339" s="68"/>
      <c r="H339" s="68"/>
      <c r="I339" s="68">
        <f>F339*G339*H339</f>
        <v>0</v>
      </c>
      <c r="J339" s="82"/>
      <c r="K339" s="84"/>
      <c r="L339" s="84"/>
    </row>
    <row r="340" spans="1:12" x14ac:dyDescent="0.65">
      <c r="A340" s="174" t="s">
        <v>34</v>
      </c>
      <c r="B340" s="174"/>
      <c r="C340" s="174"/>
      <c r="D340" s="174"/>
      <c r="E340" s="70"/>
      <c r="F340" s="85"/>
      <c r="G340" s="68"/>
      <c r="H340" s="68"/>
      <c r="I340" s="68">
        <f>F340*G340*H340</f>
        <v>0</v>
      </c>
      <c r="J340" s="82"/>
      <c r="K340" s="84"/>
      <c r="L340" s="84"/>
    </row>
    <row r="341" spans="1:12" x14ac:dyDescent="0.65">
      <c r="A341" s="174" t="s">
        <v>34</v>
      </c>
      <c r="B341" s="174"/>
      <c r="C341" s="174"/>
      <c r="D341" s="174"/>
      <c r="E341" s="70"/>
      <c r="F341" s="85"/>
      <c r="G341" s="68"/>
      <c r="H341" s="68"/>
      <c r="I341" s="68">
        <f t="shared" ref="I341:I343" si="18">F341*G341*H341</f>
        <v>0</v>
      </c>
      <c r="J341" s="82"/>
      <c r="K341" s="84"/>
      <c r="L341" s="84"/>
    </row>
    <row r="342" spans="1:12" x14ac:dyDescent="0.65">
      <c r="A342" s="174" t="s">
        <v>34</v>
      </c>
      <c r="B342" s="174"/>
      <c r="C342" s="174"/>
      <c r="D342" s="174"/>
      <c r="E342" s="70"/>
      <c r="F342" s="85"/>
      <c r="G342" s="68"/>
      <c r="H342" s="68"/>
      <c r="I342" s="68">
        <f t="shared" si="18"/>
        <v>0</v>
      </c>
      <c r="J342" s="82"/>
      <c r="K342" s="84"/>
      <c r="L342" s="84"/>
    </row>
    <row r="343" spans="1:12" x14ac:dyDescent="0.65">
      <c r="A343" s="174" t="s">
        <v>34</v>
      </c>
      <c r="B343" s="174"/>
      <c r="C343" s="174"/>
      <c r="D343" s="174"/>
      <c r="E343" s="70"/>
      <c r="F343" s="85"/>
      <c r="G343" s="68"/>
      <c r="H343" s="68"/>
      <c r="I343" s="68">
        <f t="shared" si="18"/>
        <v>0</v>
      </c>
      <c r="J343" s="82"/>
      <c r="K343" s="84"/>
      <c r="L343" s="84"/>
    </row>
    <row r="344" spans="1:12" x14ac:dyDescent="0.65">
      <c r="A344" s="175" t="s">
        <v>198</v>
      </c>
      <c r="B344" s="175"/>
      <c r="C344" s="175"/>
      <c r="D344" s="175"/>
      <c r="E344" s="175"/>
      <c r="F344" s="175"/>
      <c r="G344" s="175"/>
      <c r="H344" s="175"/>
      <c r="I344" s="76">
        <f>I314+I320+I326+I332+I338</f>
        <v>0</v>
      </c>
      <c r="J344" s="87">
        <f>SUM(J315:J343)</f>
        <v>0</v>
      </c>
      <c r="K344" s="85"/>
      <c r="L344" s="85"/>
    </row>
    <row r="345" spans="1:12" s="54" customFormat="1" x14ac:dyDescent="0.65">
      <c r="A345" s="165" t="s">
        <v>199</v>
      </c>
      <c r="B345" s="165"/>
      <c r="C345" s="165"/>
      <c r="D345" s="165"/>
      <c r="E345" s="165"/>
      <c r="F345" s="165"/>
      <c r="G345" s="165"/>
      <c r="H345" s="165"/>
      <c r="I345" s="165"/>
      <c r="J345" s="165"/>
      <c r="K345" s="165"/>
      <c r="L345" s="165"/>
    </row>
    <row r="346" spans="1:12" x14ac:dyDescent="0.65">
      <c r="A346" s="186" t="s">
        <v>39</v>
      </c>
      <c r="B346" s="186"/>
      <c r="C346" s="186"/>
      <c r="D346" s="186"/>
      <c r="E346" s="65"/>
      <c r="F346" s="79"/>
      <c r="G346" s="88"/>
      <c r="H346" s="88"/>
      <c r="I346" s="68">
        <f>SUM(I347:I351)</f>
        <v>0</v>
      </c>
      <c r="J346" s="67"/>
      <c r="K346" s="69"/>
      <c r="L346" s="69"/>
    </row>
    <row r="347" spans="1:12" x14ac:dyDescent="0.65">
      <c r="A347" s="179" t="s">
        <v>34</v>
      </c>
      <c r="B347" s="179"/>
      <c r="C347" s="179"/>
      <c r="D347" s="179"/>
      <c r="E347" s="65"/>
      <c r="F347" s="71"/>
      <c r="G347" s="72"/>
      <c r="H347" s="73"/>
      <c r="I347" s="68">
        <f>F347*G347*H347</f>
        <v>0</v>
      </c>
      <c r="J347" s="67"/>
      <c r="K347" s="69"/>
      <c r="L347" s="69"/>
    </row>
    <row r="348" spans="1:12" x14ac:dyDescent="0.65">
      <c r="A348" s="179" t="s">
        <v>34</v>
      </c>
      <c r="B348" s="179"/>
      <c r="C348" s="179"/>
      <c r="D348" s="179"/>
      <c r="E348" s="65"/>
      <c r="F348" s="71"/>
      <c r="G348" s="72"/>
      <c r="H348" s="73"/>
      <c r="I348" s="68">
        <f t="shared" ref="I348:I351" si="19">F348*G348*H348</f>
        <v>0</v>
      </c>
      <c r="J348" s="67"/>
      <c r="K348" s="69"/>
      <c r="L348" s="69"/>
    </row>
    <row r="349" spans="1:12" x14ac:dyDescent="0.65">
      <c r="A349" s="179" t="s">
        <v>34</v>
      </c>
      <c r="B349" s="179"/>
      <c r="C349" s="179"/>
      <c r="D349" s="179"/>
      <c r="E349" s="65"/>
      <c r="F349" s="71"/>
      <c r="G349" s="72"/>
      <c r="H349" s="73"/>
      <c r="I349" s="68">
        <f t="shared" si="19"/>
        <v>0</v>
      </c>
      <c r="J349" s="67"/>
      <c r="K349" s="69"/>
      <c r="L349" s="69"/>
    </row>
    <row r="350" spans="1:12" x14ac:dyDescent="0.65">
      <c r="A350" s="179" t="s">
        <v>34</v>
      </c>
      <c r="B350" s="179"/>
      <c r="C350" s="179"/>
      <c r="D350" s="179"/>
      <c r="E350" s="65"/>
      <c r="F350" s="71"/>
      <c r="G350" s="72"/>
      <c r="H350" s="73"/>
      <c r="I350" s="68">
        <f t="shared" si="19"/>
        <v>0</v>
      </c>
      <c r="J350" s="67"/>
      <c r="K350" s="69"/>
      <c r="L350" s="69"/>
    </row>
    <row r="351" spans="1:12" x14ac:dyDescent="0.65">
      <c r="A351" s="179" t="s">
        <v>34</v>
      </c>
      <c r="B351" s="179"/>
      <c r="C351" s="179"/>
      <c r="D351" s="179"/>
      <c r="E351" s="65"/>
      <c r="F351" s="79"/>
      <c r="G351" s="88"/>
      <c r="H351" s="88"/>
      <c r="I351" s="68">
        <f t="shared" si="19"/>
        <v>0</v>
      </c>
      <c r="J351" s="67"/>
      <c r="K351" s="69"/>
      <c r="L351" s="69"/>
    </row>
    <row r="352" spans="1:12" x14ac:dyDescent="0.65">
      <c r="A352" s="180" t="s">
        <v>40</v>
      </c>
      <c r="B352" s="180"/>
      <c r="C352" s="180"/>
      <c r="D352" s="180"/>
      <c r="E352" s="65"/>
      <c r="F352" s="79"/>
      <c r="G352" s="88"/>
      <c r="H352" s="88"/>
      <c r="I352" s="68">
        <f>SUM(I353:I357)</f>
        <v>0</v>
      </c>
      <c r="J352" s="67"/>
      <c r="K352" s="69"/>
      <c r="L352" s="69"/>
    </row>
    <row r="353" spans="1:12" x14ac:dyDescent="0.65">
      <c r="A353" s="179" t="s">
        <v>34</v>
      </c>
      <c r="B353" s="179"/>
      <c r="C353" s="179"/>
      <c r="D353" s="179"/>
      <c r="E353" s="65"/>
      <c r="F353" s="79"/>
      <c r="G353" s="88"/>
      <c r="H353" s="88"/>
      <c r="I353" s="68">
        <f t="shared" ref="I353:I357" si="20">F353*G353*H353</f>
        <v>0</v>
      </c>
      <c r="J353" s="67"/>
      <c r="K353" s="69"/>
      <c r="L353" s="69"/>
    </row>
    <row r="354" spans="1:12" x14ac:dyDescent="0.65">
      <c r="A354" s="179" t="s">
        <v>34</v>
      </c>
      <c r="B354" s="179"/>
      <c r="C354" s="179"/>
      <c r="D354" s="179"/>
      <c r="E354" s="65"/>
      <c r="F354" s="79"/>
      <c r="G354" s="88"/>
      <c r="H354" s="88"/>
      <c r="I354" s="68">
        <f t="shared" si="20"/>
        <v>0</v>
      </c>
      <c r="J354" s="67"/>
      <c r="K354" s="69"/>
      <c r="L354" s="69"/>
    </row>
    <row r="355" spans="1:12" x14ac:dyDescent="0.65">
      <c r="A355" s="179" t="s">
        <v>34</v>
      </c>
      <c r="B355" s="179"/>
      <c r="C355" s="179"/>
      <c r="D355" s="179"/>
      <c r="E355" s="65"/>
      <c r="F355" s="79"/>
      <c r="G355" s="88"/>
      <c r="H355" s="88"/>
      <c r="I355" s="68">
        <f t="shared" si="20"/>
        <v>0</v>
      </c>
      <c r="J355" s="67"/>
      <c r="K355" s="69"/>
      <c r="L355" s="69"/>
    </row>
    <row r="356" spans="1:12" x14ac:dyDescent="0.65">
      <c r="A356" s="179" t="s">
        <v>34</v>
      </c>
      <c r="B356" s="179"/>
      <c r="C356" s="179"/>
      <c r="D356" s="179"/>
      <c r="E356" s="65"/>
      <c r="F356" s="79"/>
      <c r="G356" s="88"/>
      <c r="H356" s="88"/>
      <c r="I356" s="68">
        <f t="shared" si="20"/>
        <v>0</v>
      </c>
      <c r="J356" s="67"/>
      <c r="K356" s="69"/>
      <c r="L356" s="69"/>
    </row>
    <row r="357" spans="1:12" x14ac:dyDescent="0.65">
      <c r="A357" s="184" t="s">
        <v>34</v>
      </c>
      <c r="B357" s="184"/>
      <c r="C357" s="184"/>
      <c r="D357" s="184"/>
      <c r="E357" s="65"/>
      <c r="F357" s="79"/>
      <c r="G357" s="88"/>
      <c r="H357" s="88"/>
      <c r="I357" s="68">
        <f t="shared" si="20"/>
        <v>0</v>
      </c>
      <c r="J357" s="67"/>
      <c r="K357" s="69"/>
      <c r="L357" s="69"/>
    </row>
    <row r="358" spans="1:12" x14ac:dyDescent="0.65">
      <c r="A358" s="185" t="s">
        <v>41</v>
      </c>
      <c r="B358" s="185"/>
      <c r="C358" s="185"/>
      <c r="D358" s="185"/>
      <c r="E358" s="65"/>
      <c r="F358" s="79"/>
      <c r="G358" s="88"/>
      <c r="H358" s="88"/>
      <c r="I358" s="68">
        <f>SUM(I359:I363)</f>
        <v>0</v>
      </c>
      <c r="J358" s="67"/>
      <c r="K358" s="69"/>
      <c r="L358" s="69"/>
    </row>
    <row r="359" spans="1:12" x14ac:dyDescent="0.65">
      <c r="A359" s="179" t="s">
        <v>34</v>
      </c>
      <c r="B359" s="179"/>
      <c r="C359" s="179"/>
      <c r="D359" s="179"/>
      <c r="E359" s="83"/>
      <c r="F359" s="85"/>
      <c r="G359" s="75"/>
      <c r="H359" s="82"/>
      <c r="I359" s="68">
        <f t="shared" ref="I359:I363" si="21">F359*G359*H359</f>
        <v>0</v>
      </c>
      <c r="J359" s="67"/>
      <c r="K359" s="69"/>
      <c r="L359" s="69"/>
    </row>
    <row r="360" spans="1:12" x14ac:dyDescent="0.65">
      <c r="A360" s="179" t="s">
        <v>34</v>
      </c>
      <c r="B360" s="179"/>
      <c r="C360" s="179"/>
      <c r="D360" s="179"/>
      <c r="E360" s="83"/>
      <c r="F360" s="85"/>
      <c r="G360" s="75"/>
      <c r="H360" s="82"/>
      <c r="I360" s="68">
        <f t="shared" si="21"/>
        <v>0</v>
      </c>
      <c r="J360" s="67"/>
      <c r="K360" s="69"/>
      <c r="L360" s="69"/>
    </row>
    <row r="361" spans="1:12" x14ac:dyDescent="0.65">
      <c r="A361" s="179" t="s">
        <v>34</v>
      </c>
      <c r="B361" s="179"/>
      <c r="C361" s="179"/>
      <c r="D361" s="179"/>
      <c r="E361" s="83"/>
      <c r="F361" s="85"/>
      <c r="G361" s="75"/>
      <c r="H361" s="82"/>
      <c r="I361" s="68">
        <f t="shared" si="21"/>
        <v>0</v>
      </c>
      <c r="J361" s="67"/>
      <c r="K361" s="69"/>
      <c r="L361" s="69"/>
    </row>
    <row r="362" spans="1:12" x14ac:dyDescent="0.65">
      <c r="A362" s="179" t="s">
        <v>34</v>
      </c>
      <c r="B362" s="179"/>
      <c r="C362" s="179"/>
      <c r="D362" s="179"/>
      <c r="E362" s="83"/>
      <c r="F362" s="85"/>
      <c r="G362" s="75"/>
      <c r="H362" s="82"/>
      <c r="I362" s="68">
        <f t="shared" si="21"/>
        <v>0</v>
      </c>
      <c r="J362" s="67"/>
      <c r="K362" s="69"/>
      <c r="L362" s="69"/>
    </row>
    <row r="363" spans="1:12" x14ac:dyDescent="0.65">
      <c r="A363" s="179" t="s">
        <v>34</v>
      </c>
      <c r="B363" s="179"/>
      <c r="C363" s="179"/>
      <c r="D363" s="179"/>
      <c r="E363" s="83"/>
      <c r="F363" s="85"/>
      <c r="G363" s="75"/>
      <c r="H363" s="82"/>
      <c r="I363" s="68">
        <f t="shared" si="21"/>
        <v>0</v>
      </c>
      <c r="J363" s="67"/>
      <c r="K363" s="69"/>
      <c r="L363" s="69"/>
    </row>
    <row r="364" spans="1:12" ht="24.6" customHeight="1" x14ac:dyDescent="0.65">
      <c r="A364" s="180" t="s">
        <v>42</v>
      </c>
      <c r="B364" s="180"/>
      <c r="C364" s="180"/>
      <c r="D364" s="180"/>
      <c r="E364" s="70"/>
      <c r="F364" s="85"/>
      <c r="G364" s="75"/>
      <c r="H364" s="82"/>
      <c r="I364" s="68">
        <f>SUM(I365:I369)</f>
        <v>0</v>
      </c>
      <c r="J364" s="67"/>
      <c r="K364" s="69"/>
      <c r="L364" s="69"/>
    </row>
    <row r="365" spans="1:12" x14ac:dyDescent="0.65">
      <c r="A365" s="181" t="s">
        <v>34</v>
      </c>
      <c r="B365" s="182"/>
      <c r="C365" s="182"/>
      <c r="D365" s="183"/>
      <c r="E365" s="70"/>
      <c r="F365" s="85"/>
      <c r="G365" s="75"/>
      <c r="H365" s="82"/>
      <c r="I365" s="68">
        <f t="shared" ref="I365:I369" si="22">F365*G365*H365</f>
        <v>0</v>
      </c>
      <c r="J365" s="67"/>
      <c r="K365" s="69"/>
      <c r="L365" s="69"/>
    </row>
    <row r="366" spans="1:12" x14ac:dyDescent="0.65">
      <c r="A366" s="181" t="s">
        <v>34</v>
      </c>
      <c r="B366" s="182"/>
      <c r="C366" s="182"/>
      <c r="D366" s="183"/>
      <c r="E366" s="70"/>
      <c r="F366" s="85"/>
      <c r="G366" s="75"/>
      <c r="H366" s="82"/>
      <c r="I366" s="68">
        <f t="shared" si="22"/>
        <v>0</v>
      </c>
      <c r="J366" s="67"/>
      <c r="K366" s="69"/>
      <c r="L366" s="69"/>
    </row>
    <row r="367" spans="1:12" x14ac:dyDescent="0.65">
      <c r="A367" s="181" t="s">
        <v>34</v>
      </c>
      <c r="B367" s="182"/>
      <c r="C367" s="182"/>
      <c r="D367" s="183"/>
      <c r="E367" s="70"/>
      <c r="F367" s="85"/>
      <c r="G367" s="75"/>
      <c r="H367" s="82"/>
      <c r="I367" s="68">
        <f t="shared" si="22"/>
        <v>0</v>
      </c>
      <c r="J367" s="67"/>
      <c r="K367" s="69"/>
      <c r="L367" s="69"/>
    </row>
    <row r="368" spans="1:12" x14ac:dyDescent="0.65">
      <c r="A368" s="181" t="s">
        <v>34</v>
      </c>
      <c r="B368" s="182"/>
      <c r="C368" s="182"/>
      <c r="D368" s="183"/>
      <c r="E368" s="70"/>
      <c r="F368" s="85"/>
      <c r="G368" s="75"/>
      <c r="H368" s="82"/>
      <c r="I368" s="68">
        <f t="shared" si="22"/>
        <v>0</v>
      </c>
      <c r="J368" s="67"/>
      <c r="K368" s="69"/>
      <c r="L368" s="69"/>
    </row>
    <row r="369" spans="1:12" x14ac:dyDescent="0.65">
      <c r="A369" s="177" t="s">
        <v>34</v>
      </c>
      <c r="B369" s="177"/>
      <c r="C369" s="177"/>
      <c r="D369" s="177"/>
      <c r="E369" s="70"/>
      <c r="F369" s="85"/>
      <c r="G369" s="75"/>
      <c r="H369" s="82"/>
      <c r="I369" s="68">
        <f t="shared" si="22"/>
        <v>0</v>
      </c>
      <c r="J369" s="67"/>
      <c r="K369" s="69"/>
      <c r="L369" s="69"/>
    </row>
    <row r="370" spans="1:12" x14ac:dyDescent="0.65">
      <c r="A370" s="178" t="s">
        <v>43</v>
      </c>
      <c r="B370" s="178"/>
      <c r="C370" s="178"/>
      <c r="D370" s="178"/>
      <c r="E370" s="83"/>
      <c r="F370" s="84"/>
      <c r="G370" s="87"/>
      <c r="H370" s="87"/>
      <c r="I370" s="68">
        <f>SUM(I371:I375)</f>
        <v>0</v>
      </c>
      <c r="J370" s="67"/>
      <c r="K370" s="69"/>
      <c r="L370" s="69"/>
    </row>
    <row r="371" spans="1:12" x14ac:dyDescent="0.65">
      <c r="A371" s="174" t="s">
        <v>34</v>
      </c>
      <c r="B371" s="174"/>
      <c r="C371" s="174"/>
      <c r="D371" s="174"/>
      <c r="E371" s="83"/>
      <c r="F371" s="84"/>
      <c r="G371" s="87"/>
      <c r="H371" s="87"/>
      <c r="I371" s="68">
        <f t="shared" ref="I371:I375" si="23">F371*G371*H371</f>
        <v>0</v>
      </c>
      <c r="J371" s="67"/>
      <c r="K371" s="69"/>
      <c r="L371" s="69"/>
    </row>
    <row r="372" spans="1:12" x14ac:dyDescent="0.65">
      <c r="A372" s="174" t="s">
        <v>34</v>
      </c>
      <c r="B372" s="174"/>
      <c r="C372" s="174"/>
      <c r="D372" s="174"/>
      <c r="E372" s="83"/>
      <c r="F372" s="84"/>
      <c r="G372" s="87"/>
      <c r="H372" s="87"/>
      <c r="I372" s="68">
        <f t="shared" si="23"/>
        <v>0</v>
      </c>
      <c r="J372" s="67"/>
      <c r="K372" s="69"/>
      <c r="L372" s="69"/>
    </row>
    <row r="373" spans="1:12" x14ac:dyDescent="0.65">
      <c r="A373" s="174" t="s">
        <v>34</v>
      </c>
      <c r="B373" s="174"/>
      <c r="C373" s="174"/>
      <c r="D373" s="174"/>
      <c r="E373" s="83"/>
      <c r="F373" s="84"/>
      <c r="G373" s="87"/>
      <c r="H373" s="87"/>
      <c r="I373" s="68">
        <f t="shared" si="23"/>
        <v>0</v>
      </c>
      <c r="J373" s="67"/>
      <c r="K373" s="69"/>
      <c r="L373" s="69"/>
    </row>
    <row r="374" spans="1:12" x14ac:dyDescent="0.65">
      <c r="A374" s="174" t="s">
        <v>34</v>
      </c>
      <c r="B374" s="174"/>
      <c r="C374" s="174"/>
      <c r="D374" s="174"/>
      <c r="E374" s="83"/>
      <c r="F374" s="84"/>
      <c r="G374" s="87"/>
      <c r="H374" s="87"/>
      <c r="I374" s="68">
        <f t="shared" si="23"/>
        <v>0</v>
      </c>
      <c r="J374" s="67"/>
      <c r="K374" s="69"/>
      <c r="L374" s="69"/>
    </row>
    <row r="375" spans="1:12" x14ac:dyDescent="0.65">
      <c r="A375" s="174" t="s">
        <v>34</v>
      </c>
      <c r="B375" s="174"/>
      <c r="C375" s="174"/>
      <c r="D375" s="174"/>
      <c r="E375" s="83"/>
      <c r="F375" s="70"/>
      <c r="G375" s="87"/>
      <c r="H375" s="87"/>
      <c r="I375" s="68">
        <f t="shared" si="23"/>
        <v>0</v>
      </c>
      <c r="J375" s="67"/>
      <c r="K375" s="69"/>
      <c r="L375" s="69"/>
    </row>
    <row r="376" spans="1:12" x14ac:dyDescent="0.65">
      <c r="A376" s="175" t="s">
        <v>200</v>
      </c>
      <c r="B376" s="175"/>
      <c r="C376" s="175"/>
      <c r="D376" s="175"/>
      <c r="E376" s="175"/>
      <c r="F376" s="175"/>
      <c r="G376" s="175"/>
      <c r="H376" s="175"/>
      <c r="I376" s="76">
        <f>I346+I352+I358+I364+I370</f>
        <v>0</v>
      </c>
      <c r="J376" s="68">
        <f>SUM(J347:J375)</f>
        <v>0</v>
      </c>
      <c r="K376" s="69"/>
      <c r="L376" s="69"/>
    </row>
    <row r="377" spans="1:12" x14ac:dyDescent="0.65">
      <c r="A377" s="163" t="s">
        <v>129</v>
      </c>
      <c r="B377" s="163"/>
      <c r="C377" s="163"/>
      <c r="D377" s="163"/>
      <c r="E377" s="163"/>
      <c r="F377" s="163"/>
      <c r="G377" s="163"/>
      <c r="H377" s="163"/>
      <c r="I377" s="76">
        <f>I344+I376</f>
        <v>0</v>
      </c>
      <c r="J377" s="68">
        <f>J376</f>
        <v>0</v>
      </c>
      <c r="K377" s="92"/>
      <c r="L377" s="69"/>
    </row>
    <row r="378" spans="1:12" x14ac:dyDescent="0.65">
      <c r="A378" s="176" t="s">
        <v>130</v>
      </c>
      <c r="B378" s="176"/>
      <c r="C378" s="176"/>
      <c r="D378" s="176"/>
      <c r="E378" s="176"/>
      <c r="F378" s="176"/>
      <c r="G378" s="176"/>
      <c r="H378" s="176"/>
      <c r="I378" s="93">
        <f>I111+I177+I245+I311+I377</f>
        <v>0</v>
      </c>
      <c r="J378" s="93">
        <f>J377+J245+J177+J111</f>
        <v>0</v>
      </c>
      <c r="K378" s="94"/>
      <c r="L378" s="69"/>
    </row>
    <row r="379" spans="1:12" x14ac:dyDescent="0.65">
      <c r="A379" s="165" t="s">
        <v>201</v>
      </c>
      <c r="B379" s="165"/>
      <c r="C379" s="165"/>
      <c r="D379" s="165"/>
      <c r="E379" s="165"/>
      <c r="F379" s="165"/>
      <c r="G379" s="165"/>
      <c r="H379" s="165"/>
      <c r="I379" s="165"/>
      <c r="J379" s="165"/>
      <c r="K379" s="165"/>
      <c r="L379" s="165"/>
    </row>
    <row r="380" spans="1:12" x14ac:dyDescent="0.65">
      <c r="A380" s="165" t="s">
        <v>202</v>
      </c>
      <c r="B380" s="165"/>
      <c r="C380" s="165"/>
      <c r="D380" s="165"/>
      <c r="E380" s="165"/>
      <c r="F380" s="165"/>
      <c r="G380" s="165"/>
      <c r="H380" s="165"/>
      <c r="I380" s="165"/>
      <c r="J380" s="165"/>
      <c r="K380" s="165"/>
      <c r="L380" s="165"/>
    </row>
    <row r="381" spans="1:12" ht="60.6" customHeight="1" x14ac:dyDescent="0.65">
      <c r="A381" s="166" t="s">
        <v>7</v>
      </c>
      <c r="B381" s="166"/>
      <c r="C381" s="166"/>
      <c r="D381" s="166"/>
      <c r="E381" s="158" t="s">
        <v>57</v>
      </c>
      <c r="F381" s="158"/>
      <c r="G381" s="159" t="s">
        <v>54</v>
      </c>
      <c r="H381" s="159"/>
      <c r="I381" s="95" t="s">
        <v>11</v>
      </c>
      <c r="J381" s="96" t="s">
        <v>3</v>
      </c>
      <c r="K381" s="91"/>
      <c r="L381" s="91"/>
    </row>
    <row r="382" spans="1:12" x14ac:dyDescent="0.65">
      <c r="A382" s="141"/>
      <c r="B382" s="141"/>
      <c r="C382" s="141"/>
      <c r="D382" s="141"/>
      <c r="E382" s="145"/>
      <c r="F382" s="145"/>
      <c r="G382" s="146"/>
      <c r="H382" s="146"/>
      <c r="I382" s="68">
        <f>E382*G382</f>
        <v>0</v>
      </c>
      <c r="J382" s="82"/>
      <c r="K382" s="85"/>
      <c r="L382" s="85"/>
    </row>
    <row r="383" spans="1:12" x14ac:dyDescent="0.65">
      <c r="A383" s="141"/>
      <c r="B383" s="141"/>
      <c r="C383" s="141"/>
      <c r="D383" s="141"/>
      <c r="E383" s="145"/>
      <c r="F383" s="145"/>
      <c r="G383" s="146"/>
      <c r="H383" s="146"/>
      <c r="I383" s="68">
        <f>E383*G383</f>
        <v>0</v>
      </c>
      <c r="J383" s="82"/>
      <c r="K383" s="85"/>
      <c r="L383" s="85"/>
    </row>
    <row r="384" spans="1:12" x14ac:dyDescent="0.65">
      <c r="A384" s="141"/>
      <c r="B384" s="141"/>
      <c r="C384" s="141"/>
      <c r="D384" s="141"/>
      <c r="E384" s="145"/>
      <c r="F384" s="145"/>
      <c r="G384" s="146"/>
      <c r="H384" s="146"/>
      <c r="I384" s="68">
        <f>E384*G384</f>
        <v>0</v>
      </c>
      <c r="J384" s="82"/>
      <c r="K384" s="85"/>
      <c r="L384" s="85"/>
    </row>
    <row r="385" spans="1:13" x14ac:dyDescent="0.65">
      <c r="A385" s="141"/>
      <c r="B385" s="141"/>
      <c r="C385" s="141"/>
      <c r="D385" s="141"/>
      <c r="E385" s="145"/>
      <c r="F385" s="145"/>
      <c r="G385" s="162"/>
      <c r="H385" s="162"/>
      <c r="I385" s="68">
        <f>E385*G385</f>
        <v>0</v>
      </c>
      <c r="J385" s="82"/>
      <c r="K385" s="85"/>
      <c r="L385" s="85"/>
    </row>
    <row r="386" spans="1:13" x14ac:dyDescent="0.65">
      <c r="A386" s="160"/>
      <c r="B386" s="160"/>
      <c r="C386" s="160"/>
      <c r="D386" s="160"/>
      <c r="E386" s="161"/>
      <c r="F386" s="161"/>
      <c r="G386" s="162"/>
      <c r="H386" s="162"/>
      <c r="I386" s="68">
        <f t="shared" ref="I386" si="24">E386*G386</f>
        <v>0</v>
      </c>
      <c r="J386" s="82"/>
      <c r="K386" s="85"/>
      <c r="L386" s="85"/>
    </row>
    <row r="387" spans="1:13" x14ac:dyDescent="0.65">
      <c r="A387" s="163" t="s">
        <v>8</v>
      </c>
      <c r="B387" s="163"/>
      <c r="C387" s="163"/>
      <c r="D387" s="163"/>
      <c r="E387" s="163"/>
      <c r="F387" s="163"/>
      <c r="G387" s="164">
        <f>SUM(G382:H386)</f>
        <v>0</v>
      </c>
      <c r="H387" s="164"/>
      <c r="I387" s="76">
        <f>SUM(I382:I386)</f>
        <v>0</v>
      </c>
      <c r="J387" s="87">
        <f>SUM(J382:J386)</f>
        <v>0</v>
      </c>
      <c r="K387" s="97"/>
      <c r="L387" s="85"/>
    </row>
    <row r="388" spans="1:13" x14ac:dyDescent="0.65">
      <c r="A388" s="172" t="s">
        <v>203</v>
      </c>
      <c r="B388" s="173"/>
      <c r="C388" s="173"/>
      <c r="D388" s="173"/>
      <c r="E388" s="173"/>
      <c r="F388" s="173"/>
      <c r="G388" s="173"/>
      <c r="H388" s="173"/>
      <c r="I388" s="173"/>
      <c r="J388" s="173"/>
      <c r="K388" s="173"/>
      <c r="L388" s="173"/>
      <c r="M388" s="173"/>
    </row>
    <row r="389" spans="1:13" ht="45.6" x14ac:dyDescent="0.65">
      <c r="A389" s="166" t="s">
        <v>7</v>
      </c>
      <c r="B389" s="166"/>
      <c r="C389" s="166"/>
      <c r="D389" s="166"/>
      <c r="E389" s="158" t="s">
        <v>86</v>
      </c>
      <c r="F389" s="158"/>
      <c r="G389" s="159" t="s">
        <v>54</v>
      </c>
      <c r="H389" s="159"/>
      <c r="I389" s="95" t="s">
        <v>11</v>
      </c>
      <c r="J389" s="96" t="s">
        <v>3</v>
      </c>
      <c r="K389" s="91"/>
      <c r="L389" s="91"/>
    </row>
    <row r="390" spans="1:13" x14ac:dyDescent="0.65">
      <c r="A390" s="167"/>
      <c r="B390" s="168"/>
      <c r="C390" s="168"/>
      <c r="D390" s="169"/>
      <c r="E390" s="167"/>
      <c r="F390" s="169"/>
      <c r="G390" s="170"/>
      <c r="H390" s="171"/>
      <c r="I390" s="76">
        <f>E390*G390</f>
        <v>0</v>
      </c>
      <c r="J390" s="87"/>
      <c r="K390" s="97"/>
      <c r="L390" s="85"/>
    </row>
    <row r="391" spans="1:13" x14ac:dyDescent="0.65">
      <c r="A391" s="167"/>
      <c r="B391" s="168"/>
      <c r="C391" s="168"/>
      <c r="D391" s="169"/>
      <c r="E391" s="167"/>
      <c r="F391" s="169"/>
      <c r="G391" s="170"/>
      <c r="H391" s="171"/>
      <c r="I391" s="76">
        <f>E391*G391</f>
        <v>0</v>
      </c>
      <c r="J391" s="87"/>
      <c r="K391" s="97"/>
      <c r="L391" s="85"/>
    </row>
    <row r="392" spans="1:13" x14ac:dyDescent="0.65">
      <c r="A392" s="167"/>
      <c r="B392" s="168"/>
      <c r="C392" s="168"/>
      <c r="D392" s="169"/>
      <c r="E392" s="167"/>
      <c r="F392" s="169"/>
      <c r="G392" s="170"/>
      <c r="H392" s="171"/>
      <c r="I392" s="76">
        <f t="shared" ref="I392:I395" si="25">E392*G392</f>
        <v>0</v>
      </c>
      <c r="J392" s="87"/>
      <c r="K392" s="97"/>
      <c r="L392" s="85"/>
    </row>
    <row r="393" spans="1:13" x14ac:dyDescent="0.65">
      <c r="A393" s="167"/>
      <c r="B393" s="168"/>
      <c r="C393" s="168"/>
      <c r="D393" s="169"/>
      <c r="E393" s="167"/>
      <c r="F393" s="169"/>
      <c r="G393" s="170"/>
      <c r="H393" s="171"/>
      <c r="I393" s="76">
        <f t="shared" si="25"/>
        <v>0</v>
      </c>
      <c r="J393" s="87"/>
      <c r="K393" s="97"/>
      <c r="L393" s="85"/>
    </row>
    <row r="394" spans="1:13" x14ac:dyDescent="0.65">
      <c r="A394" s="167"/>
      <c r="B394" s="168"/>
      <c r="C394" s="168"/>
      <c r="D394" s="169"/>
      <c r="E394" s="167"/>
      <c r="F394" s="169"/>
      <c r="G394" s="170"/>
      <c r="H394" s="171"/>
      <c r="I394" s="76">
        <f t="shared" si="25"/>
        <v>0</v>
      </c>
      <c r="J394" s="87"/>
      <c r="K394" s="97"/>
      <c r="L394" s="85"/>
    </row>
    <row r="395" spans="1:13" x14ac:dyDescent="0.65">
      <c r="A395" s="167"/>
      <c r="B395" s="168"/>
      <c r="C395" s="168"/>
      <c r="D395" s="169"/>
      <c r="E395" s="167"/>
      <c r="F395" s="169"/>
      <c r="G395" s="170"/>
      <c r="H395" s="171"/>
      <c r="I395" s="76">
        <f t="shared" si="25"/>
        <v>0</v>
      </c>
      <c r="J395" s="87"/>
      <c r="K395" s="97"/>
      <c r="L395" s="85"/>
    </row>
    <row r="396" spans="1:13" x14ac:dyDescent="0.65">
      <c r="A396" s="163" t="s">
        <v>9</v>
      </c>
      <c r="B396" s="163"/>
      <c r="C396" s="163"/>
      <c r="D396" s="163"/>
      <c r="E396" s="163"/>
      <c r="F396" s="163"/>
      <c r="G396" s="164">
        <f>SUM(G390:H395)</f>
        <v>0</v>
      </c>
      <c r="H396" s="164"/>
      <c r="I396" s="76">
        <f>SUM(I390:I395)</f>
        <v>0</v>
      </c>
      <c r="J396" s="87">
        <f>SUM(J390:J395)</f>
        <v>0</v>
      </c>
      <c r="K396" s="97"/>
      <c r="L396" s="85"/>
    </row>
    <row r="397" spans="1:13" x14ac:dyDescent="0.65">
      <c r="A397" s="165" t="s">
        <v>87</v>
      </c>
      <c r="B397" s="165"/>
      <c r="C397" s="165"/>
      <c r="D397" s="165"/>
      <c r="E397" s="165"/>
      <c r="F397" s="165"/>
      <c r="G397" s="165"/>
      <c r="H397" s="165"/>
      <c r="I397" s="165"/>
      <c r="J397" s="165"/>
      <c r="K397" s="165"/>
      <c r="L397" s="165"/>
    </row>
    <row r="398" spans="1:13" ht="64.2" customHeight="1" x14ac:dyDescent="0.65">
      <c r="A398" s="166" t="s">
        <v>7</v>
      </c>
      <c r="B398" s="166"/>
      <c r="C398" s="166"/>
      <c r="D398" s="166"/>
      <c r="E398" s="158" t="s">
        <v>88</v>
      </c>
      <c r="F398" s="158"/>
      <c r="G398" s="159" t="s">
        <v>54</v>
      </c>
      <c r="H398" s="159"/>
      <c r="I398" s="95" t="s">
        <v>11</v>
      </c>
      <c r="J398" s="96" t="s">
        <v>3</v>
      </c>
      <c r="K398" s="91"/>
      <c r="L398" s="91"/>
    </row>
    <row r="399" spans="1:13" x14ac:dyDescent="0.65">
      <c r="A399" s="141"/>
      <c r="B399" s="141"/>
      <c r="C399" s="141"/>
      <c r="D399" s="141"/>
      <c r="E399" s="145"/>
      <c r="F399" s="145"/>
      <c r="G399" s="146"/>
      <c r="H399" s="146"/>
      <c r="I399" s="68">
        <f>E399*G399</f>
        <v>0</v>
      </c>
      <c r="J399" s="82"/>
      <c r="K399" s="85"/>
      <c r="L399" s="85"/>
    </row>
    <row r="400" spans="1:13" x14ac:dyDescent="0.65">
      <c r="A400" s="141"/>
      <c r="B400" s="141"/>
      <c r="C400" s="141"/>
      <c r="D400" s="141"/>
      <c r="E400" s="145"/>
      <c r="F400" s="145"/>
      <c r="G400" s="146"/>
      <c r="H400" s="146"/>
      <c r="I400" s="68">
        <f>E400*G400</f>
        <v>0</v>
      </c>
      <c r="J400" s="82"/>
      <c r="K400" s="85"/>
      <c r="L400" s="85"/>
    </row>
    <row r="401" spans="1:12" x14ac:dyDescent="0.65">
      <c r="A401" s="141"/>
      <c r="B401" s="141"/>
      <c r="C401" s="141"/>
      <c r="D401" s="141"/>
      <c r="E401" s="145"/>
      <c r="F401" s="145"/>
      <c r="G401" s="146"/>
      <c r="H401" s="146"/>
      <c r="I401" s="68">
        <f t="shared" ref="I401:I403" si="26">E401*G401</f>
        <v>0</v>
      </c>
      <c r="J401" s="82"/>
      <c r="K401" s="85"/>
      <c r="L401" s="85"/>
    </row>
    <row r="402" spans="1:12" x14ac:dyDescent="0.65">
      <c r="A402" s="141"/>
      <c r="B402" s="141"/>
      <c r="C402" s="141"/>
      <c r="D402" s="141"/>
      <c r="E402" s="145"/>
      <c r="F402" s="145"/>
      <c r="G402" s="162"/>
      <c r="H402" s="162"/>
      <c r="I402" s="68">
        <f t="shared" si="26"/>
        <v>0</v>
      </c>
      <c r="J402" s="82"/>
      <c r="K402" s="85"/>
      <c r="L402" s="85"/>
    </row>
    <row r="403" spans="1:12" x14ac:dyDescent="0.65">
      <c r="A403" s="160"/>
      <c r="B403" s="160"/>
      <c r="C403" s="160"/>
      <c r="D403" s="160"/>
      <c r="E403" s="161"/>
      <c r="F403" s="161"/>
      <c r="G403" s="162"/>
      <c r="H403" s="162"/>
      <c r="I403" s="68">
        <f t="shared" si="26"/>
        <v>0</v>
      </c>
      <c r="J403" s="82"/>
      <c r="K403" s="85"/>
      <c r="L403" s="85"/>
    </row>
    <row r="404" spans="1:12" x14ac:dyDescent="0.65">
      <c r="A404" s="163" t="s">
        <v>108</v>
      </c>
      <c r="B404" s="163"/>
      <c r="C404" s="163"/>
      <c r="D404" s="163"/>
      <c r="E404" s="163"/>
      <c r="F404" s="163"/>
      <c r="G404" s="164">
        <f>SUM(G399:H403)</f>
        <v>0</v>
      </c>
      <c r="H404" s="164"/>
      <c r="I404" s="76">
        <f>SUM(I399:I403)</f>
        <v>0</v>
      </c>
      <c r="J404" s="87">
        <f>SUM(J399:J403)</f>
        <v>0</v>
      </c>
      <c r="K404" s="97"/>
      <c r="L404" s="85"/>
    </row>
    <row r="405" spans="1:12" x14ac:dyDescent="0.65">
      <c r="A405" s="147" t="s">
        <v>46</v>
      </c>
      <c r="B405" s="147"/>
      <c r="C405" s="147"/>
      <c r="D405" s="147"/>
      <c r="E405" s="147"/>
      <c r="F405" s="147"/>
      <c r="G405" s="147"/>
      <c r="H405" s="147"/>
      <c r="I405" s="76">
        <f>I387+I396+I404</f>
        <v>0</v>
      </c>
      <c r="J405" s="87">
        <f>+J387+J396+J404</f>
        <v>0</v>
      </c>
      <c r="K405" s="85"/>
      <c r="L405" s="98"/>
    </row>
    <row r="406" spans="1:12" x14ac:dyDescent="0.65">
      <c r="A406" s="152" t="s">
        <v>127</v>
      </c>
      <c r="B406" s="153"/>
      <c r="C406" s="153"/>
      <c r="D406" s="153"/>
      <c r="E406" s="153"/>
      <c r="F406" s="153"/>
      <c r="G406" s="153"/>
      <c r="H406" s="153"/>
      <c r="I406" s="153"/>
      <c r="J406" s="153"/>
      <c r="K406" s="153"/>
      <c r="L406" s="154"/>
    </row>
    <row r="407" spans="1:12" ht="45.6" x14ac:dyDescent="0.65">
      <c r="A407" s="155" t="s">
        <v>5</v>
      </c>
      <c r="B407" s="156"/>
      <c r="C407" s="156"/>
      <c r="D407" s="157"/>
      <c r="E407" s="158" t="s">
        <v>72</v>
      </c>
      <c r="F407" s="158"/>
      <c r="G407" s="159" t="s">
        <v>54</v>
      </c>
      <c r="H407" s="159"/>
      <c r="I407" s="95" t="s">
        <v>11</v>
      </c>
      <c r="J407" s="96" t="s">
        <v>3</v>
      </c>
      <c r="K407" s="85"/>
      <c r="L407" s="98"/>
    </row>
    <row r="408" spans="1:12" x14ac:dyDescent="0.65">
      <c r="A408" s="141" t="s">
        <v>202</v>
      </c>
      <c r="B408" s="141"/>
      <c r="C408" s="141"/>
      <c r="D408" s="141"/>
      <c r="E408" s="145"/>
      <c r="F408" s="145"/>
      <c r="G408" s="146"/>
      <c r="H408" s="146"/>
      <c r="I408" s="99">
        <f>E408*G408*6</f>
        <v>0</v>
      </c>
      <c r="J408" s="87"/>
      <c r="K408" s="85"/>
      <c r="L408" s="98"/>
    </row>
    <row r="409" spans="1:12" x14ac:dyDescent="0.65">
      <c r="A409" s="141" t="s">
        <v>203</v>
      </c>
      <c r="B409" s="141"/>
      <c r="C409" s="141"/>
      <c r="D409" s="141"/>
      <c r="E409" s="145"/>
      <c r="F409" s="145"/>
      <c r="G409" s="146"/>
      <c r="H409" s="146"/>
      <c r="I409" s="99">
        <f>E409*G409*6</f>
        <v>0</v>
      </c>
      <c r="J409" s="87"/>
      <c r="K409" s="85"/>
      <c r="L409" s="98"/>
    </row>
    <row r="410" spans="1:12" x14ac:dyDescent="0.65">
      <c r="A410" s="147" t="s">
        <v>64</v>
      </c>
      <c r="B410" s="147"/>
      <c r="C410" s="147"/>
      <c r="D410" s="147"/>
      <c r="E410" s="147"/>
      <c r="F410" s="147"/>
      <c r="G410" s="147"/>
      <c r="H410" s="147"/>
      <c r="I410" s="99">
        <f>I408+I409</f>
        <v>0</v>
      </c>
      <c r="J410" s="99">
        <f>J408+J409</f>
        <v>0</v>
      </c>
      <c r="K410" s="85"/>
      <c r="L410" s="98"/>
    </row>
    <row r="411" spans="1:12" x14ac:dyDescent="0.65">
      <c r="A411" s="148" t="s">
        <v>131</v>
      </c>
      <c r="B411" s="149"/>
      <c r="C411" s="149"/>
      <c r="D411" s="149"/>
      <c r="E411" s="149"/>
      <c r="F411" s="149"/>
      <c r="G411" s="149"/>
      <c r="H411" s="150"/>
      <c r="I411" s="99"/>
      <c r="J411" s="87">
        <f>J405+J378+J410</f>
        <v>0</v>
      </c>
      <c r="K411" s="85"/>
      <c r="L411" s="98"/>
    </row>
    <row r="412" spans="1:12" ht="45.6" x14ac:dyDescent="0.65">
      <c r="A412" s="151" t="s">
        <v>128</v>
      </c>
      <c r="B412" s="151"/>
      <c r="C412" s="151"/>
      <c r="D412" s="151"/>
      <c r="E412" s="151"/>
      <c r="F412" s="151"/>
      <c r="G412" s="151"/>
      <c r="H412" s="151"/>
      <c r="I412" s="100" t="s">
        <v>11</v>
      </c>
      <c r="J412" s="100" t="s">
        <v>3</v>
      </c>
      <c r="K412" s="98"/>
      <c r="L412" s="85"/>
    </row>
    <row r="413" spans="1:12" x14ac:dyDescent="0.65">
      <c r="A413" s="141" t="s">
        <v>204</v>
      </c>
      <c r="B413" s="141"/>
      <c r="C413" s="141"/>
      <c r="D413" s="141"/>
      <c r="E413" s="141"/>
      <c r="F413" s="141"/>
      <c r="G413" s="141"/>
      <c r="H413" s="141"/>
      <c r="I413" s="74"/>
      <c r="J413" s="87"/>
      <c r="K413" s="84"/>
      <c r="L413" s="85"/>
    </row>
    <row r="414" spans="1:12" x14ac:dyDescent="0.65">
      <c r="A414" s="142" t="s">
        <v>205</v>
      </c>
      <c r="B414" s="142"/>
      <c r="C414" s="142"/>
      <c r="D414" s="142"/>
      <c r="E414" s="142"/>
      <c r="F414" s="142"/>
      <c r="G414" s="142"/>
      <c r="H414" s="142"/>
      <c r="I414" s="101"/>
      <c r="J414" s="102"/>
      <c r="K414" s="103"/>
      <c r="L414" s="104"/>
    </row>
    <row r="415" spans="1:12" x14ac:dyDescent="0.65">
      <c r="A415" s="143" t="s">
        <v>56</v>
      </c>
      <c r="B415" s="143"/>
      <c r="C415" s="143"/>
      <c r="D415" s="143"/>
      <c r="E415" s="143"/>
      <c r="F415" s="143"/>
      <c r="G415" s="143"/>
      <c r="H415" s="143"/>
      <c r="I415" s="105">
        <f>SUM(I413:I414)</f>
        <v>0</v>
      </c>
      <c r="J415" s="106">
        <f>SUM(J413:J414)</f>
        <v>0</v>
      </c>
      <c r="K415" s="107"/>
      <c r="L415" s="108"/>
    </row>
    <row r="416" spans="1:12" ht="23.4" thickBot="1" x14ac:dyDescent="0.7">
      <c r="A416" s="144" t="s">
        <v>20</v>
      </c>
      <c r="B416" s="144"/>
      <c r="C416" s="144"/>
      <c r="D416" s="144"/>
      <c r="E416" s="144"/>
      <c r="F416" s="144"/>
      <c r="G416" s="144"/>
      <c r="H416" s="144"/>
      <c r="I416" s="109">
        <f>I411+I415</f>
        <v>0</v>
      </c>
      <c r="J416" s="110">
        <f>J415+J411</f>
        <v>0</v>
      </c>
      <c r="K416" s="111"/>
      <c r="L416" s="112"/>
    </row>
    <row r="417" spans="1:11" ht="23.4" thickTop="1" x14ac:dyDescent="0.65"/>
    <row r="418" spans="1:11" x14ac:dyDescent="0.65">
      <c r="D418" s="113" t="s">
        <v>24</v>
      </c>
      <c r="E418" s="114"/>
      <c r="F418" s="114"/>
      <c r="G418" s="115"/>
      <c r="H418" s="115"/>
      <c r="I418" s="116"/>
    </row>
    <row r="419" spans="1:11" ht="10.95" customHeight="1" x14ac:dyDescent="0.65">
      <c r="D419" s="117"/>
      <c r="E419" s="118"/>
      <c r="F419" s="118"/>
      <c r="G419" s="119"/>
      <c r="H419" s="119"/>
      <c r="I419" s="120"/>
    </row>
    <row r="420" spans="1:11" ht="136.80000000000001" x14ac:dyDescent="0.65">
      <c r="D420" s="121" t="s">
        <v>23</v>
      </c>
      <c r="E420" s="122" t="s">
        <v>65</v>
      </c>
      <c r="F420" s="123" t="s">
        <v>66</v>
      </c>
      <c r="G420" s="122" t="s">
        <v>67</v>
      </c>
      <c r="H420" s="123" t="s">
        <v>48</v>
      </c>
      <c r="I420" s="124" t="s">
        <v>29</v>
      </c>
    </row>
    <row r="421" spans="1:11" x14ac:dyDescent="0.65">
      <c r="D421" s="125" t="s">
        <v>156</v>
      </c>
      <c r="E421" s="126">
        <f>B16</f>
        <v>0</v>
      </c>
      <c r="F421" s="127">
        <f>B31</f>
        <v>0</v>
      </c>
      <c r="G421" s="126">
        <f>B13</f>
        <v>0</v>
      </c>
      <c r="H421" s="126">
        <f>B35</f>
        <v>0</v>
      </c>
      <c r="I421" s="126">
        <f>SUM(E421:H421)</f>
        <v>0</v>
      </c>
    </row>
    <row r="422" spans="1:11" x14ac:dyDescent="0.65">
      <c r="D422" s="125" t="s">
        <v>157</v>
      </c>
      <c r="E422" s="126">
        <f>B17-E423</f>
        <v>0</v>
      </c>
      <c r="F422" s="127">
        <f>B32+B33</f>
        <v>0</v>
      </c>
      <c r="G422" s="126">
        <f>B14</f>
        <v>0</v>
      </c>
      <c r="H422" s="126">
        <f>B36</f>
        <v>0</v>
      </c>
      <c r="I422" s="126">
        <f>SUM(E422:H422)</f>
        <v>0</v>
      </c>
    </row>
    <row r="423" spans="1:11" x14ac:dyDescent="0.65">
      <c r="D423" s="125" t="s">
        <v>158</v>
      </c>
      <c r="E423" s="126">
        <f>$D$15*10/100</f>
        <v>0</v>
      </c>
      <c r="F423" s="127">
        <v>0</v>
      </c>
      <c r="G423" s="126">
        <v>0</v>
      </c>
      <c r="H423" s="127">
        <v>0</v>
      </c>
      <c r="I423" s="133">
        <f>SUM(E423:H423)</f>
        <v>0</v>
      </c>
    </row>
    <row r="424" spans="1:11" ht="23.4" thickBot="1" x14ac:dyDescent="0.7">
      <c r="D424" s="128" t="s">
        <v>29</v>
      </c>
      <c r="E424" s="129">
        <f>SUM(E421:E422)</f>
        <v>0</v>
      </c>
      <c r="F424" s="130">
        <f>SUM(F421:F422)</f>
        <v>0</v>
      </c>
      <c r="G424" s="129">
        <f>SUM(G421:G422)</f>
        <v>0</v>
      </c>
      <c r="H424" s="130">
        <f>SUM(H421:H422)</f>
        <v>0</v>
      </c>
      <c r="I424" s="129">
        <f>SUM(I421:I422)</f>
        <v>0</v>
      </c>
    </row>
    <row r="425" spans="1:11" ht="23.4" thickTop="1" x14ac:dyDescent="0.65"/>
    <row r="428" spans="1:11" x14ac:dyDescent="0.65">
      <c r="A428" s="140" t="s">
        <v>44</v>
      </c>
      <c r="B428" s="140"/>
      <c r="C428" s="140"/>
      <c r="D428" s="140"/>
      <c r="E428" s="131"/>
      <c r="F428" s="140" t="s">
        <v>45</v>
      </c>
      <c r="G428" s="140"/>
      <c r="H428" s="140"/>
      <c r="I428" s="140"/>
      <c r="J428" s="140"/>
      <c r="K428" s="131"/>
    </row>
    <row r="429" spans="1:11" x14ac:dyDescent="0.65">
      <c r="A429" s="140" t="s">
        <v>22</v>
      </c>
      <c r="B429" s="140"/>
      <c r="C429" s="140"/>
      <c r="D429" s="140"/>
      <c r="E429" s="131"/>
      <c r="F429" s="140" t="s">
        <v>21</v>
      </c>
      <c r="G429" s="140"/>
      <c r="H429" s="140"/>
      <c r="I429" s="140"/>
      <c r="J429" s="140"/>
      <c r="K429" s="131"/>
    </row>
  </sheetData>
  <sheetProtection formatCells="0" formatColumns="0" formatRows="0"/>
  <mergeCells count="441">
    <mergeCell ref="A2:J2"/>
    <mergeCell ref="A3:J3"/>
    <mergeCell ref="H6:J6"/>
    <mergeCell ref="K42:L42"/>
    <mergeCell ref="A43:D44"/>
    <mergeCell ref="E43:E44"/>
    <mergeCell ref="F43:F44"/>
    <mergeCell ref="G43:G44"/>
    <mergeCell ref="H43:H44"/>
    <mergeCell ref="I43:I44"/>
    <mergeCell ref="A49:D49"/>
    <mergeCell ref="A50:D50"/>
    <mergeCell ref="A51:D51"/>
    <mergeCell ref="A52:D52"/>
    <mergeCell ref="A53:D53"/>
    <mergeCell ref="A54:D54"/>
    <mergeCell ref="J43:J44"/>
    <mergeCell ref="K43:L43"/>
    <mergeCell ref="A45:L45"/>
    <mergeCell ref="A46:L46"/>
    <mergeCell ref="A47:L47"/>
    <mergeCell ref="A48:D48"/>
    <mergeCell ref="A61:D61"/>
    <mergeCell ref="A62:D62"/>
    <mergeCell ref="A63:D63"/>
    <mergeCell ref="A64:D64"/>
    <mergeCell ref="A65:D65"/>
    <mergeCell ref="A66:D66"/>
    <mergeCell ref="A55:D55"/>
    <mergeCell ref="A56:D56"/>
    <mergeCell ref="A57:D57"/>
    <mergeCell ref="A58:D58"/>
    <mergeCell ref="A59:D59"/>
    <mergeCell ref="A60:D60"/>
    <mergeCell ref="A73:D73"/>
    <mergeCell ref="A74:D74"/>
    <mergeCell ref="A75:D75"/>
    <mergeCell ref="A76:D76"/>
    <mergeCell ref="A77:D77"/>
    <mergeCell ref="A78:H78"/>
    <mergeCell ref="A67:D67"/>
    <mergeCell ref="A68:D68"/>
    <mergeCell ref="A69:D69"/>
    <mergeCell ref="A70:D70"/>
    <mergeCell ref="A71:D71"/>
    <mergeCell ref="A72:D72"/>
    <mergeCell ref="A85:D85"/>
    <mergeCell ref="A86:D86"/>
    <mergeCell ref="A87:D87"/>
    <mergeCell ref="A88:D88"/>
    <mergeCell ref="A89:D89"/>
    <mergeCell ref="A90:D90"/>
    <mergeCell ref="A79:L79"/>
    <mergeCell ref="A80:D80"/>
    <mergeCell ref="A81:D81"/>
    <mergeCell ref="A82:D82"/>
    <mergeCell ref="A83:D83"/>
    <mergeCell ref="A84:D84"/>
    <mergeCell ref="A97:D97"/>
    <mergeCell ref="A98:D98"/>
    <mergeCell ref="A99:D99"/>
    <mergeCell ref="A100:D100"/>
    <mergeCell ref="A101:D101"/>
    <mergeCell ref="A102:D102"/>
    <mergeCell ref="A91:D91"/>
    <mergeCell ref="A92:D92"/>
    <mergeCell ref="A93:D93"/>
    <mergeCell ref="A94:D94"/>
    <mergeCell ref="A95:D95"/>
    <mergeCell ref="A96:D96"/>
    <mergeCell ref="A109:D109"/>
    <mergeCell ref="A110:H110"/>
    <mergeCell ref="A111:H111"/>
    <mergeCell ref="A112:L112"/>
    <mergeCell ref="A113:L113"/>
    <mergeCell ref="A114:D114"/>
    <mergeCell ref="A103:D103"/>
    <mergeCell ref="A104:D104"/>
    <mergeCell ref="A105:D105"/>
    <mergeCell ref="A106:D106"/>
    <mergeCell ref="A107:D107"/>
    <mergeCell ref="A108:D108"/>
    <mergeCell ref="A121:D121"/>
    <mergeCell ref="A122:D122"/>
    <mergeCell ref="A123:D123"/>
    <mergeCell ref="A124:D124"/>
    <mergeCell ref="A125:D125"/>
    <mergeCell ref="A126:D126"/>
    <mergeCell ref="A115:D115"/>
    <mergeCell ref="A116:D116"/>
    <mergeCell ref="A117:D117"/>
    <mergeCell ref="A118:D118"/>
    <mergeCell ref="A119:D119"/>
    <mergeCell ref="A120:D120"/>
    <mergeCell ref="A133:D133"/>
    <mergeCell ref="A134:D134"/>
    <mergeCell ref="A135:D135"/>
    <mergeCell ref="A136:D136"/>
    <mergeCell ref="A137:D137"/>
    <mergeCell ref="A138:D138"/>
    <mergeCell ref="A127:D127"/>
    <mergeCell ref="A128:D128"/>
    <mergeCell ref="A129:D129"/>
    <mergeCell ref="A130:D130"/>
    <mergeCell ref="A131:D131"/>
    <mergeCell ref="A132:D132"/>
    <mergeCell ref="A145:L145"/>
    <mergeCell ref="A146:D146"/>
    <mergeCell ref="A147:D147"/>
    <mergeCell ref="A148:D148"/>
    <mergeCell ref="A149:D149"/>
    <mergeCell ref="A150:D150"/>
    <mergeCell ref="A139:D139"/>
    <mergeCell ref="A140:D140"/>
    <mergeCell ref="A141:D141"/>
    <mergeCell ref="A142:D142"/>
    <mergeCell ref="A143:D143"/>
    <mergeCell ref="A144:H144"/>
    <mergeCell ref="A157:D157"/>
    <mergeCell ref="A158:D158"/>
    <mergeCell ref="A159:D159"/>
    <mergeCell ref="A160:D160"/>
    <mergeCell ref="A161:D161"/>
    <mergeCell ref="A162:D162"/>
    <mergeCell ref="A151:D151"/>
    <mergeCell ref="A152:D152"/>
    <mergeCell ref="A153:D153"/>
    <mergeCell ref="A154:D154"/>
    <mergeCell ref="A155:D155"/>
    <mergeCell ref="A156:D156"/>
    <mergeCell ref="A169:D169"/>
    <mergeCell ref="A170:D170"/>
    <mergeCell ref="A171:D171"/>
    <mergeCell ref="A172:D172"/>
    <mergeCell ref="A173:D173"/>
    <mergeCell ref="A174:D174"/>
    <mergeCell ref="A163:D163"/>
    <mergeCell ref="A164:D164"/>
    <mergeCell ref="A165:D165"/>
    <mergeCell ref="A166:D166"/>
    <mergeCell ref="A167:D167"/>
    <mergeCell ref="A168:D168"/>
    <mergeCell ref="I178:I179"/>
    <mergeCell ref="J178:J179"/>
    <mergeCell ref="K178:L178"/>
    <mergeCell ref="A180:L180"/>
    <mergeCell ref="A181:L181"/>
    <mergeCell ref="A182:D182"/>
    <mergeCell ref="A175:D175"/>
    <mergeCell ref="A176:H176"/>
    <mergeCell ref="A177:H177"/>
    <mergeCell ref="A178:D179"/>
    <mergeCell ref="E178:E179"/>
    <mergeCell ref="F178:F179"/>
    <mergeCell ref="G178:G179"/>
    <mergeCell ref="H178:H179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213:L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H212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49:D249"/>
    <mergeCell ref="A250:D250"/>
    <mergeCell ref="A251:D251"/>
    <mergeCell ref="A252:D252"/>
    <mergeCell ref="A253:D253"/>
    <mergeCell ref="A254:D254"/>
    <mergeCell ref="A243:D243"/>
    <mergeCell ref="A244:H244"/>
    <mergeCell ref="A245:H245"/>
    <mergeCell ref="A246:L246"/>
    <mergeCell ref="A247:L247"/>
    <mergeCell ref="A248:D248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73:D273"/>
    <mergeCell ref="A274:D274"/>
    <mergeCell ref="A275:D275"/>
    <mergeCell ref="A276:D276"/>
    <mergeCell ref="A277:D277"/>
    <mergeCell ref="A278:H278"/>
    <mergeCell ref="A267:D267"/>
    <mergeCell ref="A268:D268"/>
    <mergeCell ref="A269:D269"/>
    <mergeCell ref="A270:D270"/>
    <mergeCell ref="A271:D271"/>
    <mergeCell ref="A272:D272"/>
    <mergeCell ref="A285:D285"/>
    <mergeCell ref="A286:D286"/>
    <mergeCell ref="A287:D287"/>
    <mergeCell ref="A288:D288"/>
    <mergeCell ref="A289:D289"/>
    <mergeCell ref="A290:D290"/>
    <mergeCell ref="A279:L279"/>
    <mergeCell ref="A280:D280"/>
    <mergeCell ref="A281:D281"/>
    <mergeCell ref="A282:D282"/>
    <mergeCell ref="A283:D283"/>
    <mergeCell ref="A284:D284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09:D309"/>
    <mergeCell ref="A310:H310"/>
    <mergeCell ref="A311:H311"/>
    <mergeCell ref="A303:D303"/>
    <mergeCell ref="A304:D304"/>
    <mergeCell ref="A305:D305"/>
    <mergeCell ref="A306:D306"/>
    <mergeCell ref="A307:D307"/>
    <mergeCell ref="A308:D308"/>
    <mergeCell ref="A315:D315"/>
    <mergeCell ref="A316:D316"/>
    <mergeCell ref="A317:D317"/>
    <mergeCell ref="A318:D318"/>
    <mergeCell ref="A319:D319"/>
    <mergeCell ref="A320:D320"/>
    <mergeCell ref="A312:L312"/>
    <mergeCell ref="A313:L313"/>
    <mergeCell ref="A314:D314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39:D339"/>
    <mergeCell ref="A340:D340"/>
    <mergeCell ref="A341:D341"/>
    <mergeCell ref="A342:D342"/>
    <mergeCell ref="A343:D343"/>
    <mergeCell ref="A344:H344"/>
    <mergeCell ref="A333:D333"/>
    <mergeCell ref="A334:D334"/>
    <mergeCell ref="A335:D335"/>
    <mergeCell ref="A336:D336"/>
    <mergeCell ref="A337:D337"/>
    <mergeCell ref="A338:D338"/>
    <mergeCell ref="A351:D351"/>
    <mergeCell ref="A352:D352"/>
    <mergeCell ref="A353:D353"/>
    <mergeCell ref="A354:D354"/>
    <mergeCell ref="A355:D355"/>
    <mergeCell ref="A356:D356"/>
    <mergeCell ref="A345:L345"/>
    <mergeCell ref="A346:D346"/>
    <mergeCell ref="A347:D347"/>
    <mergeCell ref="A348:D348"/>
    <mergeCell ref="A349:D349"/>
    <mergeCell ref="A350:D350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75:D375"/>
    <mergeCell ref="A376:H376"/>
    <mergeCell ref="A377:H377"/>
    <mergeCell ref="A378:H378"/>
    <mergeCell ref="A379:L379"/>
    <mergeCell ref="A380:L380"/>
    <mergeCell ref="A369:D369"/>
    <mergeCell ref="A370:D370"/>
    <mergeCell ref="A371:D371"/>
    <mergeCell ref="A372:D372"/>
    <mergeCell ref="A373:D373"/>
    <mergeCell ref="A374:D374"/>
    <mergeCell ref="A383:D383"/>
    <mergeCell ref="E383:F383"/>
    <mergeCell ref="G383:H383"/>
    <mergeCell ref="A384:D384"/>
    <mergeCell ref="E384:F384"/>
    <mergeCell ref="G384:H384"/>
    <mergeCell ref="A381:D381"/>
    <mergeCell ref="E381:F381"/>
    <mergeCell ref="G381:H381"/>
    <mergeCell ref="A382:D382"/>
    <mergeCell ref="E382:F382"/>
    <mergeCell ref="G382:H382"/>
    <mergeCell ref="A387:F387"/>
    <mergeCell ref="G387:H387"/>
    <mergeCell ref="A388:M388"/>
    <mergeCell ref="A389:D389"/>
    <mergeCell ref="E389:F389"/>
    <mergeCell ref="G389:H389"/>
    <mergeCell ref="A385:D385"/>
    <mergeCell ref="E385:F385"/>
    <mergeCell ref="G385:H385"/>
    <mergeCell ref="A386:D386"/>
    <mergeCell ref="E386:F386"/>
    <mergeCell ref="G386:H386"/>
    <mergeCell ref="A392:D392"/>
    <mergeCell ref="E392:F392"/>
    <mergeCell ref="G392:H392"/>
    <mergeCell ref="A393:D393"/>
    <mergeCell ref="E393:F393"/>
    <mergeCell ref="G393:H393"/>
    <mergeCell ref="A390:D390"/>
    <mergeCell ref="E390:F390"/>
    <mergeCell ref="G390:H390"/>
    <mergeCell ref="A391:D391"/>
    <mergeCell ref="E391:F391"/>
    <mergeCell ref="G391:H391"/>
    <mergeCell ref="A396:F396"/>
    <mergeCell ref="G396:H396"/>
    <mergeCell ref="A397:L397"/>
    <mergeCell ref="A398:D398"/>
    <mergeCell ref="E398:F398"/>
    <mergeCell ref="G398:H398"/>
    <mergeCell ref="A394:D394"/>
    <mergeCell ref="E394:F394"/>
    <mergeCell ref="G394:H394"/>
    <mergeCell ref="A395:D395"/>
    <mergeCell ref="E395:F395"/>
    <mergeCell ref="G395:H395"/>
    <mergeCell ref="A401:D401"/>
    <mergeCell ref="E401:F401"/>
    <mergeCell ref="G401:H401"/>
    <mergeCell ref="A402:D402"/>
    <mergeCell ref="E402:F402"/>
    <mergeCell ref="G402:H402"/>
    <mergeCell ref="A399:D399"/>
    <mergeCell ref="E399:F399"/>
    <mergeCell ref="G399:H399"/>
    <mergeCell ref="A400:D400"/>
    <mergeCell ref="E400:F400"/>
    <mergeCell ref="G400:H400"/>
    <mergeCell ref="A406:L406"/>
    <mergeCell ref="A407:D407"/>
    <mergeCell ref="E407:F407"/>
    <mergeCell ref="G407:H407"/>
    <mergeCell ref="A408:D408"/>
    <mergeCell ref="E408:F408"/>
    <mergeCell ref="G408:H408"/>
    <mergeCell ref="A403:D403"/>
    <mergeCell ref="E403:F403"/>
    <mergeCell ref="G403:H403"/>
    <mergeCell ref="A404:F404"/>
    <mergeCell ref="G404:H404"/>
    <mergeCell ref="A405:H405"/>
    <mergeCell ref="A429:D429"/>
    <mergeCell ref="F429:J429"/>
    <mergeCell ref="A413:H413"/>
    <mergeCell ref="A414:H414"/>
    <mergeCell ref="A415:H415"/>
    <mergeCell ref="A416:H416"/>
    <mergeCell ref="A428:D428"/>
    <mergeCell ref="F428:J428"/>
    <mergeCell ref="A409:D409"/>
    <mergeCell ref="E409:F409"/>
    <mergeCell ref="G409:H409"/>
    <mergeCell ref="A410:H410"/>
    <mergeCell ref="A411:H411"/>
    <mergeCell ref="A412:H4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5" orientation="portrait" r:id="rId1"/>
  <rowBreaks count="3" manualBreakCount="3">
    <brk id="85" max="9" man="1"/>
    <brk id="193" max="9" man="1"/>
    <brk id="303" max="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98074-DCF3-4FFE-A7A9-6A03004D5FF7}">
  <sheetPr>
    <pageSetUpPr fitToPage="1"/>
  </sheetPr>
  <dimension ref="A2:G16"/>
  <sheetViews>
    <sheetView zoomScale="80" zoomScaleNormal="80" workbookViewId="0">
      <selection activeCell="E26" sqref="E26"/>
    </sheetView>
  </sheetViews>
  <sheetFormatPr defaultColWidth="8.69921875" defaultRowHeight="22.8" x14ac:dyDescent="0.65"/>
  <cols>
    <col min="1" max="1" width="16.8984375" style="1" customWidth="1"/>
    <col min="2" max="5" width="22.09765625" style="1" customWidth="1"/>
    <col min="6" max="6" width="24.69921875" style="1" customWidth="1"/>
    <col min="7" max="7" width="9.3984375" style="1" customWidth="1"/>
    <col min="8" max="16384" width="8.69921875" style="1"/>
  </cols>
  <sheetData>
    <row r="2" spans="1:7" ht="22.95" customHeight="1" x14ac:dyDescent="0.65">
      <c r="A2" s="209" t="s">
        <v>24</v>
      </c>
      <c r="B2" s="209"/>
      <c r="C2" s="209"/>
      <c r="D2" s="209"/>
      <c r="E2" s="209"/>
      <c r="F2" s="209"/>
    </row>
    <row r="3" spans="1:7" ht="15" customHeight="1" x14ac:dyDescent="0.65">
      <c r="A3" s="2"/>
      <c r="B3" s="2"/>
      <c r="C3" s="2"/>
      <c r="D3" s="2"/>
      <c r="E3" s="2"/>
      <c r="F3" s="2"/>
    </row>
    <row r="4" spans="1:7" ht="55.95" customHeight="1" x14ac:dyDescent="0.65">
      <c r="A4" s="7" t="s">
        <v>23</v>
      </c>
      <c r="B4" s="6" t="s">
        <v>25</v>
      </c>
      <c r="C4" s="6" t="s">
        <v>26</v>
      </c>
      <c r="D4" s="5" t="s">
        <v>27</v>
      </c>
      <c r="E4" s="5" t="s">
        <v>28</v>
      </c>
      <c r="F4" s="5" t="s">
        <v>29</v>
      </c>
      <c r="G4" s="4"/>
    </row>
    <row r="5" spans="1:7" x14ac:dyDescent="0.65">
      <c r="A5" s="3" t="s">
        <v>30</v>
      </c>
      <c r="B5" s="8">
        <v>0</v>
      </c>
      <c r="C5" s="8">
        <v>0</v>
      </c>
      <c r="D5" s="8">
        <f>+'ทุน 5 ปี (ปวช.1)'!I421</f>
        <v>0</v>
      </c>
      <c r="E5" s="134">
        <v>0</v>
      </c>
      <c r="F5" s="8">
        <f>SUM(B5:E5)</f>
        <v>0</v>
      </c>
      <c r="G5" s="4"/>
    </row>
    <row r="6" spans="1:7" x14ac:dyDescent="0.65">
      <c r="A6" s="3" t="s">
        <v>31</v>
      </c>
      <c r="B6" s="8">
        <v>0</v>
      </c>
      <c r="C6" s="8">
        <v>0</v>
      </c>
      <c r="D6" s="8">
        <f>+'ทุน 5 ปี (ปวช.1)'!I422</f>
        <v>0</v>
      </c>
      <c r="E6" s="134">
        <v>0</v>
      </c>
      <c r="F6" s="8">
        <f>SUM(B6:E6)</f>
        <v>0</v>
      </c>
      <c r="G6" s="4"/>
    </row>
    <row r="7" spans="1:7" x14ac:dyDescent="0.65">
      <c r="A7" s="3" t="s">
        <v>32</v>
      </c>
      <c r="B7" s="8">
        <v>0</v>
      </c>
      <c r="C7" s="8">
        <v>0</v>
      </c>
      <c r="D7" s="8">
        <f>+'ทุน 5 ปี (ปวช.2)'!I421</f>
        <v>0</v>
      </c>
      <c r="E7" s="134">
        <v>0</v>
      </c>
      <c r="F7" s="8">
        <f>SUM(B7:E7)</f>
        <v>0</v>
      </c>
      <c r="G7" s="4"/>
    </row>
    <row r="8" spans="1:7" x14ac:dyDescent="0.65">
      <c r="A8" s="3" t="s">
        <v>89</v>
      </c>
      <c r="B8" s="8">
        <v>0</v>
      </c>
      <c r="C8" s="8">
        <v>0</v>
      </c>
      <c r="D8" s="8">
        <f>+'ทุน 5 ปี (ปวช.2)'!I422</f>
        <v>0</v>
      </c>
      <c r="E8" s="8">
        <v>0</v>
      </c>
      <c r="F8" s="8">
        <f>SUM(B8:E8)</f>
        <v>0</v>
      </c>
    </row>
    <row r="9" spans="1:7" ht="23.25" customHeight="1" x14ac:dyDescent="0.65">
      <c r="A9" s="3" t="s">
        <v>90</v>
      </c>
      <c r="B9" s="8">
        <v>0</v>
      </c>
      <c r="C9" s="8">
        <v>0</v>
      </c>
      <c r="D9" s="8">
        <f>+'ทุน 5 ปี (ปวช.3)'!I421</f>
        <v>0</v>
      </c>
      <c r="E9" s="8">
        <v>0</v>
      </c>
      <c r="F9" s="8">
        <f t="shared" ref="F9:F15" si="0">SUM(B9:E9)</f>
        <v>0</v>
      </c>
    </row>
    <row r="10" spans="1:7" ht="23.25" customHeight="1" x14ac:dyDescent="0.65">
      <c r="A10" s="3" t="s">
        <v>153</v>
      </c>
      <c r="B10" s="8">
        <v>0</v>
      </c>
      <c r="C10" s="8">
        <v>0</v>
      </c>
      <c r="D10" s="8">
        <f>+'ทุน 5 ปี (ปวช.3)'!I422</f>
        <v>0</v>
      </c>
      <c r="E10" s="8">
        <v>0</v>
      </c>
      <c r="F10" s="8">
        <f t="shared" si="0"/>
        <v>0</v>
      </c>
    </row>
    <row r="11" spans="1:7" ht="23.25" customHeight="1" x14ac:dyDescent="0.65">
      <c r="A11" s="3" t="s">
        <v>154</v>
      </c>
      <c r="B11" s="8">
        <v>0</v>
      </c>
      <c r="C11" s="8">
        <v>0</v>
      </c>
      <c r="D11" s="8">
        <f>+'ทุน 2 ปี (ปวส.1)'!I421</f>
        <v>0</v>
      </c>
      <c r="E11" s="8">
        <v>0</v>
      </c>
      <c r="F11" s="8">
        <f t="shared" si="0"/>
        <v>0</v>
      </c>
    </row>
    <row r="12" spans="1:7" ht="23.25" customHeight="1" x14ac:dyDescent="0.65">
      <c r="A12" s="3" t="s">
        <v>155</v>
      </c>
      <c r="B12" s="8">
        <v>0</v>
      </c>
      <c r="C12" s="8">
        <v>0</v>
      </c>
      <c r="D12" s="8">
        <f>+'ทุน 2 ปี (ปวส.1)'!I422</f>
        <v>0</v>
      </c>
      <c r="E12" s="8">
        <v>0</v>
      </c>
      <c r="F12" s="8">
        <f t="shared" si="0"/>
        <v>0</v>
      </c>
    </row>
    <row r="13" spans="1:7" ht="23.25" customHeight="1" x14ac:dyDescent="0.65">
      <c r="A13" s="3" t="s">
        <v>156</v>
      </c>
      <c r="B13" s="8">
        <v>0</v>
      </c>
      <c r="C13" s="8">
        <v>0</v>
      </c>
      <c r="D13" s="8">
        <f>+'ทุน 2 ปี (ปวส.2) '!I421</f>
        <v>0</v>
      </c>
      <c r="E13" s="8">
        <v>0</v>
      </c>
      <c r="F13" s="8">
        <f t="shared" si="0"/>
        <v>0</v>
      </c>
    </row>
    <row r="14" spans="1:7" ht="23.25" customHeight="1" x14ac:dyDescent="0.65">
      <c r="A14" s="3" t="s">
        <v>157</v>
      </c>
      <c r="B14" s="8">
        <v>0</v>
      </c>
      <c r="C14" s="8">
        <v>0</v>
      </c>
      <c r="D14" s="8">
        <f>+'ทุน 2 ปี (ปวส.2) '!I422</f>
        <v>0</v>
      </c>
      <c r="E14" s="8">
        <v>0</v>
      </c>
      <c r="F14" s="8">
        <f t="shared" si="0"/>
        <v>0</v>
      </c>
    </row>
    <row r="15" spans="1:7" x14ac:dyDescent="0.65">
      <c r="A15" s="3" t="s">
        <v>158</v>
      </c>
      <c r="B15" s="8">
        <v>0</v>
      </c>
      <c r="C15" s="8">
        <v>0</v>
      </c>
      <c r="D15" s="8">
        <f>+'ทุน 2 ปี (ปวส.2) '!I423</f>
        <v>0</v>
      </c>
      <c r="E15" s="8">
        <v>0</v>
      </c>
      <c r="F15" s="8">
        <f t="shared" si="0"/>
        <v>0</v>
      </c>
    </row>
    <row r="16" spans="1:7" ht="37.200000000000003" customHeight="1" x14ac:dyDescent="0.65">
      <c r="A16" s="5" t="s">
        <v>29</v>
      </c>
      <c r="B16" s="9">
        <f>SUM(B5:B15)</f>
        <v>0</v>
      </c>
      <c r="C16" s="9">
        <f>SUM(C5:C15)</f>
        <v>0</v>
      </c>
      <c r="D16" s="9">
        <f>SUM(D5:D15)</f>
        <v>0</v>
      </c>
      <c r="E16" s="9">
        <f>SUM(E5:E15)</f>
        <v>0</v>
      </c>
      <c r="F16" s="9">
        <f>SUM(F5:F15)</f>
        <v>0</v>
      </c>
    </row>
  </sheetData>
  <mergeCells count="1">
    <mergeCell ref="A2:F2"/>
  </mergeCells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H12"/>
  <sheetViews>
    <sheetView showGridLines="0" tabSelected="1" topLeftCell="B1" workbookViewId="0">
      <selection activeCell="C14" sqref="C14"/>
    </sheetView>
  </sheetViews>
  <sheetFormatPr defaultRowHeight="13.8" x14ac:dyDescent="0.25"/>
  <cols>
    <col min="1" max="1" width="2.19921875" customWidth="1"/>
    <col min="3" max="3" width="30.19921875" customWidth="1"/>
    <col min="4" max="7" width="13.8984375" customWidth="1"/>
    <col min="8" max="8" width="15.5" customWidth="1"/>
  </cols>
  <sheetData>
    <row r="1" spans="1:8" ht="21.6" x14ac:dyDescent="0.55000000000000004">
      <c r="A1" s="10"/>
      <c r="B1" s="10"/>
      <c r="C1" s="10"/>
      <c r="D1" s="10"/>
      <c r="E1" s="10"/>
      <c r="F1" s="10"/>
      <c r="G1" s="10"/>
      <c r="H1" s="10"/>
    </row>
    <row r="2" spans="1:8" ht="23.25" customHeight="1" x14ac:dyDescent="0.55000000000000004">
      <c r="A2" s="10"/>
      <c r="B2" s="21" t="s">
        <v>149</v>
      </c>
      <c r="C2" s="21"/>
      <c r="D2" s="21"/>
      <c r="E2" s="21"/>
      <c r="F2" s="21"/>
      <c r="G2" s="21"/>
      <c r="H2" s="21"/>
    </row>
    <row r="3" spans="1:8" ht="22.2" x14ac:dyDescent="0.6">
      <c r="A3" s="10"/>
      <c r="B3" s="22" t="s">
        <v>118</v>
      </c>
      <c r="C3" s="22"/>
      <c r="D3" s="22"/>
      <c r="E3" s="22"/>
      <c r="F3" s="22"/>
      <c r="G3" s="22"/>
      <c r="H3" s="22"/>
    </row>
    <row r="4" spans="1:8" ht="22.2" x14ac:dyDescent="0.6">
      <c r="A4" s="10"/>
      <c r="B4" s="210" t="s">
        <v>119</v>
      </c>
      <c r="C4" s="211"/>
      <c r="D4" s="23" t="s">
        <v>120</v>
      </c>
      <c r="E4" s="23"/>
      <c r="F4" s="23"/>
      <c r="G4" s="23"/>
      <c r="H4" s="23"/>
    </row>
    <row r="5" spans="1:8" ht="21.75" customHeight="1" x14ac:dyDescent="0.55000000000000004">
      <c r="A5" s="10"/>
      <c r="B5" s="212"/>
      <c r="C5" s="213"/>
      <c r="D5" s="216" t="s">
        <v>150</v>
      </c>
      <c r="E5" s="216" t="s">
        <v>151</v>
      </c>
      <c r="F5" s="216" t="s">
        <v>152</v>
      </c>
      <c r="G5" s="216" t="s">
        <v>121</v>
      </c>
      <c r="H5" s="216" t="s">
        <v>122</v>
      </c>
    </row>
    <row r="6" spans="1:8" ht="21.75" customHeight="1" x14ac:dyDescent="0.55000000000000004">
      <c r="A6" s="10"/>
      <c r="B6" s="214"/>
      <c r="C6" s="215"/>
      <c r="D6" s="217"/>
      <c r="E6" s="217"/>
      <c r="F6" s="217"/>
      <c r="G6" s="217"/>
      <c r="H6" s="217"/>
    </row>
    <row r="7" spans="1:8" ht="21.6" x14ac:dyDescent="0.55000000000000004">
      <c r="A7" s="10"/>
      <c r="B7" s="24" t="s">
        <v>73</v>
      </c>
      <c r="C7" s="25"/>
      <c r="D7" s="26">
        <f>40%*66.67%</f>
        <v>0.26668000000000003</v>
      </c>
      <c r="E7" s="26">
        <f>35%*66.67%</f>
        <v>0.233345</v>
      </c>
      <c r="F7" s="26">
        <f>30%*66.67%</f>
        <v>0.20001000000000002</v>
      </c>
      <c r="G7" s="26">
        <f>25%*66.67%</f>
        <v>0.16667500000000002</v>
      </c>
      <c r="H7" s="26">
        <f>20%*66.67%</f>
        <v>0.13334000000000001</v>
      </c>
    </row>
    <row r="8" spans="1:8" ht="21.6" x14ac:dyDescent="0.55000000000000004">
      <c r="A8" s="10"/>
      <c r="B8" s="24" t="s">
        <v>74</v>
      </c>
      <c r="C8" s="25"/>
      <c r="D8" s="26">
        <f>35%*66.67%</f>
        <v>0.233345</v>
      </c>
      <c r="E8" s="26">
        <f>35%*66.67%</f>
        <v>0.233345</v>
      </c>
      <c r="F8" s="26">
        <f>35%*66.67%</f>
        <v>0.233345</v>
      </c>
      <c r="G8" s="26">
        <f>35%*66.67%</f>
        <v>0.233345</v>
      </c>
      <c r="H8" s="26">
        <f>35%*66.67%</f>
        <v>0.233345</v>
      </c>
    </row>
    <row r="9" spans="1:8" ht="21.6" x14ac:dyDescent="0.55000000000000004">
      <c r="A9" s="10"/>
      <c r="B9" s="24" t="s">
        <v>75</v>
      </c>
      <c r="C9" s="25"/>
      <c r="D9" s="26">
        <f>15%*66.67%</f>
        <v>0.10000500000000001</v>
      </c>
      <c r="E9" s="26">
        <f>20%*66.67%</f>
        <v>0.13334000000000001</v>
      </c>
      <c r="F9" s="26">
        <f>25%*66.67%</f>
        <v>0.16667500000000002</v>
      </c>
      <c r="G9" s="26">
        <f>30%*66.67%</f>
        <v>0.20001000000000002</v>
      </c>
      <c r="H9" s="26">
        <f>35%*66.67%</f>
        <v>0.233345</v>
      </c>
    </row>
    <row r="10" spans="1:8" ht="21.6" x14ac:dyDescent="0.55000000000000004">
      <c r="A10" s="10"/>
      <c r="B10" s="27" t="s">
        <v>123</v>
      </c>
      <c r="C10" s="28"/>
      <c r="D10" s="26">
        <f>10%*66.67%</f>
        <v>6.6670000000000007E-2</v>
      </c>
      <c r="E10" s="26">
        <f>10%*66.67%</f>
        <v>6.6670000000000007E-2</v>
      </c>
      <c r="F10" s="26">
        <f>10%*66.67%</f>
        <v>6.6670000000000007E-2</v>
      </c>
      <c r="G10" s="26">
        <f>10%*66.67%</f>
        <v>6.6670000000000007E-2</v>
      </c>
      <c r="H10" s="26">
        <f>10%*66.67%</f>
        <v>6.6670000000000007E-2</v>
      </c>
    </row>
    <row r="11" spans="1:8" ht="21.6" x14ac:dyDescent="0.55000000000000004">
      <c r="A11" s="10"/>
      <c r="B11" s="27" t="s">
        <v>124</v>
      </c>
      <c r="C11" s="28"/>
      <c r="D11" s="26">
        <f>5000/15000</f>
        <v>0.33333333333333331</v>
      </c>
      <c r="E11" s="26">
        <f>5000/15000</f>
        <v>0.33333333333333331</v>
      </c>
      <c r="F11" s="26">
        <f>5000/15000</f>
        <v>0.33333333333333331</v>
      </c>
      <c r="G11" s="26">
        <f>5000/15000</f>
        <v>0.33333333333333331</v>
      </c>
      <c r="H11" s="26">
        <f>5000/15000</f>
        <v>0.33333333333333331</v>
      </c>
    </row>
    <row r="12" spans="1:8" ht="21.6" x14ac:dyDescent="0.55000000000000004">
      <c r="A12" s="10"/>
      <c r="B12" s="10"/>
      <c r="C12" s="10"/>
      <c r="D12" s="29">
        <f>SUM(D7:D11)</f>
        <v>1.0000333333333333</v>
      </c>
      <c r="E12" s="29">
        <f t="shared" ref="E12:F12" si="0">SUM(E7:E11)</f>
        <v>1.0000333333333333</v>
      </c>
      <c r="F12" s="29">
        <f t="shared" si="0"/>
        <v>1.0000333333333333</v>
      </c>
      <c r="G12" s="29">
        <f>SUM(G7:G11)</f>
        <v>1.0000333333333333</v>
      </c>
      <c r="H12" s="29">
        <f>SUM(H7:H11)</f>
        <v>1.0000333333333333</v>
      </c>
    </row>
  </sheetData>
  <mergeCells count="6">
    <mergeCell ref="H5:H6"/>
    <mergeCell ref="B4:C6"/>
    <mergeCell ref="D5:D6"/>
    <mergeCell ref="E5:E6"/>
    <mergeCell ref="F5:F6"/>
    <mergeCell ref="G5:G6"/>
  </mergeCells>
  <phoneticPr fontId="2" type="noConversion"/>
  <pageMargins left="0.70866141732283472" right="0.31496062992125984" top="0.74803149606299213" bottom="0.5511811023622047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12"/>
  <sheetViews>
    <sheetView showGridLines="0" workbookViewId="0">
      <selection activeCell="C26" sqref="C26"/>
    </sheetView>
  </sheetViews>
  <sheetFormatPr defaultRowHeight="13.8" x14ac:dyDescent="0.25"/>
  <cols>
    <col min="1" max="1" width="2.19921875" customWidth="1"/>
    <col min="2" max="2" width="10.09765625" customWidth="1"/>
    <col min="3" max="3" width="44.59765625" customWidth="1"/>
    <col min="4" max="4" width="29.59765625" customWidth="1"/>
  </cols>
  <sheetData>
    <row r="1" spans="1:4" ht="21.6" x14ac:dyDescent="0.55000000000000004">
      <c r="A1" s="10"/>
      <c r="B1" s="10"/>
      <c r="C1" s="10"/>
      <c r="D1" s="10"/>
    </row>
    <row r="2" spans="1:4" ht="22.2" x14ac:dyDescent="0.55000000000000004">
      <c r="A2" s="10"/>
      <c r="B2" s="218" t="s">
        <v>91</v>
      </c>
      <c r="C2" s="218"/>
      <c r="D2" s="218"/>
    </row>
    <row r="3" spans="1:4" ht="101.25" customHeight="1" x14ac:dyDescent="0.55000000000000004">
      <c r="A3" s="10"/>
      <c r="B3" s="218" t="s">
        <v>92</v>
      </c>
      <c r="C3" s="218"/>
      <c r="D3" s="218"/>
    </row>
    <row r="4" spans="1:4" ht="22.2" x14ac:dyDescent="0.6">
      <c r="A4" s="10"/>
      <c r="B4" s="219"/>
      <c r="C4" s="219"/>
      <c r="D4" s="219"/>
    </row>
    <row r="5" spans="1:4" ht="44.4" x14ac:dyDescent="0.6">
      <c r="A5" s="10"/>
      <c r="B5" s="13" t="s">
        <v>93</v>
      </c>
      <c r="C5" s="12" t="s">
        <v>94</v>
      </c>
      <c r="D5" s="14" t="s">
        <v>95</v>
      </c>
    </row>
    <row r="6" spans="1:4" ht="21.6" x14ac:dyDescent="0.55000000000000004">
      <c r="A6" s="10"/>
      <c r="B6" s="15" t="s">
        <v>96</v>
      </c>
      <c r="C6" s="16" t="s">
        <v>95</v>
      </c>
      <c r="D6" s="11" t="s">
        <v>97</v>
      </c>
    </row>
    <row r="7" spans="1:4" ht="22.5" customHeight="1" x14ac:dyDescent="0.55000000000000004">
      <c r="A7" s="10"/>
      <c r="B7" s="15" t="s">
        <v>98</v>
      </c>
      <c r="C7" s="17" t="s">
        <v>99</v>
      </c>
      <c r="D7" s="18" t="s">
        <v>100</v>
      </c>
    </row>
    <row r="8" spans="1:4" ht="21.6" x14ac:dyDescent="0.55000000000000004">
      <c r="A8" s="10"/>
      <c r="B8" s="220" t="s">
        <v>101</v>
      </c>
      <c r="C8" s="17" t="s">
        <v>102</v>
      </c>
      <c r="D8" s="19" t="s">
        <v>103</v>
      </c>
    </row>
    <row r="9" spans="1:4" ht="21.6" x14ac:dyDescent="0.55000000000000004">
      <c r="A9" s="10"/>
      <c r="B9" s="221"/>
      <c r="C9" s="17" t="s">
        <v>104</v>
      </c>
      <c r="D9" s="19" t="s">
        <v>105</v>
      </c>
    </row>
    <row r="10" spans="1:4" ht="21.6" x14ac:dyDescent="0.55000000000000004">
      <c r="A10" s="10"/>
      <c r="B10" s="222"/>
      <c r="C10" s="20" t="s">
        <v>106</v>
      </c>
      <c r="D10" s="19" t="s">
        <v>107</v>
      </c>
    </row>
    <row r="11" spans="1:4" ht="21.6" x14ac:dyDescent="0.55000000000000004">
      <c r="A11" s="10"/>
      <c r="B11" s="10"/>
      <c r="C11" s="10"/>
      <c r="D11" s="10"/>
    </row>
    <row r="12" spans="1:4" ht="21.6" x14ac:dyDescent="0.55000000000000004">
      <c r="A12" s="10"/>
      <c r="B12" s="10"/>
      <c r="C12" s="10"/>
      <c r="D12" s="10"/>
    </row>
  </sheetData>
  <mergeCells count="4">
    <mergeCell ref="B2:D2"/>
    <mergeCell ref="B3:D3"/>
    <mergeCell ref="B4:D4"/>
    <mergeCell ref="B8:B10"/>
  </mergeCells>
  <pageMargins left="0.70866141732283472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ทุน 5 ปี (ปวช.1)</vt:lpstr>
      <vt:lpstr>ทุน 5 ปี (ปวช.2)</vt:lpstr>
      <vt:lpstr>ทุน 5 ปี (ปวช.3)</vt:lpstr>
      <vt:lpstr>ทุน 2 ปี (ปวส.1)</vt:lpstr>
      <vt:lpstr>ทุน 2 ปี (ปวส.2) </vt:lpstr>
      <vt:lpstr>งวดงาน-งวด..</vt:lpstr>
      <vt:lpstr>สัดส่วนงบประมาณ</vt:lpstr>
      <vt:lpstr>อัตราค่าสอบบัญชี</vt:lpstr>
      <vt:lpstr>'ทุน 2 ปี (ปวส.1)'!Print_Area</vt:lpstr>
      <vt:lpstr>'ทุน 2 ปี (ปวส.2) '!Print_Area</vt:lpstr>
      <vt:lpstr>'ทุน 5 ปี (ปวช.1)'!Print_Area</vt:lpstr>
      <vt:lpstr>'ทุน 5 ปี (ปวช.2)'!Print_Area</vt:lpstr>
      <vt:lpstr>'ทุน 5 ปี (ปวช.3)'!Print_Area</vt:lpstr>
      <vt:lpstr>'ทุน 2 ปี (ปวส.1)'!Print_Titles</vt:lpstr>
      <vt:lpstr>'ทุน 2 ปี (ปวส.2) '!Print_Titles</vt:lpstr>
      <vt:lpstr>'ทุน 5 ปี (ปวช.1)'!Print_Titles</vt:lpstr>
      <vt:lpstr>'ทุน 5 ปี (ปวช.2)'!Print_Titles</vt:lpstr>
      <vt:lpstr>'ทุน 5 ปี (ปวช.3)'!Print_Titles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Supanida Jirasinwatthana</dc:creator>
  <cp:lastModifiedBy>Phatcharaporn Supapodok</cp:lastModifiedBy>
  <cp:lastPrinted>2022-04-01T06:13:11Z</cp:lastPrinted>
  <dcterms:created xsi:type="dcterms:W3CDTF">2019-05-10T01:31:26Z</dcterms:created>
  <dcterms:modified xsi:type="dcterms:W3CDTF">2025-10-28T08:42:00Z</dcterms:modified>
</cp:coreProperties>
</file>